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20.xml" ContentType="application/vnd.openxmlformats-officedocument.spreadsheetml.revisionLog+xml"/>
  <Override PartName="/xl/revisions/revisionLog25.xml" ContentType="application/vnd.openxmlformats-officedocument.spreadsheetml.revisionLog+xml"/>
  <Override PartName="/xl/revisions/revisionLog41.xml" ContentType="application/vnd.openxmlformats-officedocument.spreadsheetml.revisionLog+xml"/>
  <Override PartName="/xl/revisions/revisionLog46.xml" ContentType="application/vnd.openxmlformats-officedocument.spreadsheetml.revisionLog+xml"/>
  <Override PartName="/xl/revisions/revisionLog38.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32.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49.xml" ContentType="application/vnd.openxmlformats-officedocument.spreadsheetml.revisionLog+xml"/>
  <Override PartName="/xl/revisions/revisionLog23.xml" ContentType="application/vnd.openxmlformats-officedocument.spreadsheetml.revisionLog+xml"/>
  <Override PartName="/xl/revisions/revisionLog15.xml" ContentType="application/vnd.openxmlformats-officedocument.spreadsheetml.revisionLog+xml"/>
  <Override PartName="/xl/revisions/revisionLog28.xml" ContentType="application/vnd.openxmlformats-officedocument.spreadsheetml.revisionLog+xml"/>
  <Override PartName="/xl/revisions/revisionLog44.xml" ContentType="application/vnd.openxmlformats-officedocument.spreadsheetml.revisionLog+xml"/>
  <Override PartName="/xl/revisions/revisionLog36.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27.xml" ContentType="application/vnd.openxmlformats-officedocument.spreadsheetml.revisionLog+xml"/>
  <Override PartName="/xl/revisions/revisionLog19.xml" ContentType="application/vnd.openxmlformats-officedocument.spreadsheetml.revisionLog+xml"/>
  <Override PartName="/xl/revisions/revisionLog51.xml" ContentType="application/vnd.openxmlformats-officedocument.spreadsheetml.revisionLog+xml"/>
  <Override PartName="/xl/revisions/revisionLog22.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39.xml" ContentType="application/vnd.openxmlformats-officedocument.spreadsheetml.revisionLog+xml"/>
  <Override PartName="/xl/revisions/revisionLog47.xml" ContentType="application/vnd.openxmlformats-officedocument.spreadsheetml.revisionLog+xml"/>
  <Override PartName="/xl/revisions/revisionLog13.xml" ContentType="application/vnd.openxmlformats-officedocument.spreadsheetml.revisionLog+xml"/>
  <Override PartName="/xl/revisions/revisionLog34.xml" ContentType="application/vnd.openxmlformats-officedocument.spreadsheetml.revisionLog+xml"/>
  <Override PartName="/xl/revisions/revisionLog26.xml" ContentType="application/vnd.openxmlformats-officedocument.spreadsheetml.revisionLog+xml"/>
  <Override PartName="/xl/revisions/revisionLog18.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50.xml" ContentType="application/vnd.openxmlformats-officedocument.spreadsheetml.revisionLog+xml"/>
  <Override PartName="/xl/revisions/revisionLog3.xml" ContentType="application/vnd.openxmlformats-officedocument.spreadsheetml.revisionLog+xml"/>
  <Override PartName="/xl/revisions/revisionLog24.xml" ContentType="application/vnd.openxmlformats-officedocument.spreadsheetml.revisionLog+xml"/>
  <Override PartName="/xl/revisions/revisionLog29.xml" ContentType="application/vnd.openxmlformats-officedocument.spreadsheetml.revisionLog+xml"/>
  <Override PartName="/xl/revisions/revisionLog37.xml" ContentType="application/vnd.openxmlformats-officedocument.spreadsheetml.revisionLog+xml"/>
  <Override PartName="/xl/revisions/revisionLog1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U:\DEPT'S\DEVSVCS\SiteRev\"/>
    </mc:Choice>
  </mc:AlternateContent>
  <xr:revisionPtr revIDLastSave="0" documentId="13_ncr:81_{0D08536F-C7FF-43F4-A870-03DBEDF1D818}" xr6:coauthVersionLast="36" xr6:coauthVersionMax="47" xr10:uidLastSave="{00000000-0000-0000-0000-000000000000}"/>
  <bookViews>
    <workbookView xWindow="-120" yWindow="-120" windowWidth="25440" windowHeight="15276" firstSheet="1" activeTab="2" xr2:uid="{00000000-000D-0000-FFFF-FFFF00000000}"/>
  </bookViews>
  <sheets>
    <sheet name="2022" sheetId="1" r:id="rId1"/>
    <sheet name="2023" sheetId="2" r:id="rId2"/>
    <sheet name="2024" sheetId="3" r:id="rId3"/>
  </sheets>
  <definedNames>
    <definedName name="_xlnm._FilterDatabase" localSheetId="0" hidden="1">'2022'!$A$1:$W$458</definedName>
    <definedName name="_xlnm._FilterDatabase" localSheetId="1" hidden="1">'2023'!$A$1:$V$552</definedName>
    <definedName name="_xlnm._FilterDatabase" localSheetId="2" hidden="1">'2024'!$A$1:$V$544</definedName>
    <definedName name="Z_01B12A7F_77D1_452C_AB4C_AE1B5560ECFE_.wvu.FilterData" localSheetId="2" hidden="1">'2024'!$A$1:$V$544</definedName>
    <definedName name="Z_031A4706_3070_4218_89E8_74D83E1D02CF_.wvu.FilterData" localSheetId="1" hidden="1">'2023'!$A$1:$V$550</definedName>
    <definedName name="Z_031A4706_3070_4218_89E8_74D83E1D02CF_.wvu.FilterData" localSheetId="2" hidden="1">'2024'!$A$1:$V$544</definedName>
    <definedName name="Z_033A093F_3CD2_4B1A_BF75_6BFE61011C85_.wvu.FilterData" localSheetId="2" hidden="1">'2024'!$A$1:$V$544</definedName>
    <definedName name="Z_03863F66_2781_4B32_873F_0495040F97CB_.wvu.FilterData" localSheetId="1" hidden="1">'2023'!$A$1:$V$550</definedName>
    <definedName name="Z_03863F66_2781_4B32_873F_0495040F97CB_.wvu.FilterData" localSheetId="2" hidden="1">'2024'!$A$1:$V$544</definedName>
    <definedName name="Z_044851FA_5595_43D3_B181_A2490DB94032_.wvu.FilterData" localSheetId="2" hidden="1">'2024'!$A$1:$V$544</definedName>
    <definedName name="Z_04752A2C_7727_4B6D_A34B_CE12215680B9_.wvu.FilterData" localSheetId="1" hidden="1">'2023'!$A$1:$V$550</definedName>
    <definedName name="Z_04752A2C_7727_4B6D_A34B_CE12215680B9_.wvu.FilterData" localSheetId="2" hidden="1">'2024'!$A$1:$V$544</definedName>
    <definedName name="Z_0599B8B4_DB58_497F_BC4B_4D6D0EE64864_.wvu.FilterData" localSheetId="0" hidden="1">'2022'!$A$1:$W$458</definedName>
    <definedName name="Z_05C5978E_9B7E_42F8_9A0C_738630CDB221_.wvu.FilterData" localSheetId="1" hidden="1">'2023'!$A$1:$V$550</definedName>
    <definedName name="Z_05C5978E_9B7E_42F8_9A0C_738630CDB221_.wvu.FilterData" localSheetId="2" hidden="1">'2024'!$A$1:$V$544</definedName>
    <definedName name="Z_07CB5CB7_883C_45D0_93C4_5B35B2839BCA_.wvu.FilterData" localSheetId="2" hidden="1">'2024'!$A$1:$V$544</definedName>
    <definedName name="Z_07DFA097_4EB7_43A1_9686_A9430AA27D25_.wvu.FilterData" localSheetId="2" hidden="1">'2024'!$A$1:$V$544</definedName>
    <definedName name="Z_08CEA5AD_FB28_4C12_8DD1_97333A1D80D8_.wvu.FilterData" localSheetId="2" hidden="1">'2024'!$A$1:$V$544</definedName>
    <definedName name="Z_097BAA9F_8AF7_4B62_BCD8_34E2CD291F0F_.wvu.FilterData" localSheetId="1" hidden="1">'2023'!$A$1:$V$550</definedName>
    <definedName name="Z_097BAA9F_8AF7_4B62_BCD8_34E2CD291F0F_.wvu.FilterData" localSheetId="2" hidden="1">'2024'!$A$1:$V$544</definedName>
    <definedName name="Z_09DB440D_FFE1_4DC0_B60F_756017FF9A4C_.wvu.FilterData" localSheetId="1" hidden="1">'2023'!$A$1:$V$550</definedName>
    <definedName name="Z_09DB440D_FFE1_4DC0_B60F_756017FF9A4C_.wvu.FilterData" localSheetId="2" hidden="1">'2024'!$A$1:$V$544</definedName>
    <definedName name="Z_09EDB7D4_E02F_400F_9B7A_7055C2BE232F_.wvu.FilterData" localSheetId="1" hidden="1">'2023'!$A$1:$V$550</definedName>
    <definedName name="Z_09EDB7D4_E02F_400F_9B7A_7055C2BE232F_.wvu.FilterData" localSheetId="2" hidden="1">'2024'!$A$1:$V$544</definedName>
    <definedName name="Z_0B0DAAD9_49A1_483C_98CF_F9ACEDD1B526_.wvu.FilterData" localSheetId="1" hidden="1">'2023'!$A$1:$V$550</definedName>
    <definedName name="Z_0B0DAAD9_49A1_483C_98CF_F9ACEDD1B526_.wvu.FilterData" localSheetId="2" hidden="1">'2024'!$A$1:$V$544</definedName>
    <definedName name="Z_0B2550F3_2F28_4B63_A81C_30331973C0E2_.wvu.FilterData" localSheetId="1" hidden="1">'2023'!$A$1:$V$550</definedName>
    <definedName name="Z_0B2550F3_2F28_4B63_A81C_30331973C0E2_.wvu.FilterData" localSheetId="2" hidden="1">'2024'!$A$1:$V$544</definedName>
    <definedName name="Z_0BE884E1_F0C2_48DF_8F20_BEB3F7E34C6A_.wvu.FilterData" localSheetId="1" hidden="1">'2023'!$A$1:$V$550</definedName>
    <definedName name="Z_0BE884E1_F0C2_48DF_8F20_BEB3F7E34C6A_.wvu.FilterData" localSheetId="2" hidden="1">'2024'!$A$1:$V$544</definedName>
    <definedName name="Z_0C59C070_7E4C_480C_812A_73C6AD7DA174_.wvu.FilterData" localSheetId="2" hidden="1">'2024'!$A$1:$V$544</definedName>
    <definedName name="Z_0D5DDD42_4060_4B57_936A_4D72E5085DBE_.wvu.FilterData" localSheetId="1" hidden="1">'2023'!$A$1:$V$550</definedName>
    <definedName name="Z_0D5DDD42_4060_4B57_936A_4D72E5085DBE_.wvu.FilterData" localSheetId="2" hidden="1">'2024'!$A$1:$V$544</definedName>
    <definedName name="Z_0DB8997E_A5B9_4095_91FE_3965D7278AFE_.wvu.FilterData" localSheetId="2" hidden="1">'2024'!$A$1:$V$544</definedName>
    <definedName name="Z_0DE4227E_11B5_47D7_9251_09400EB46544_.wvu.FilterData" localSheetId="1" hidden="1">'2023'!$A$1:$V$550</definedName>
    <definedName name="Z_0DE4227E_11B5_47D7_9251_09400EB46544_.wvu.FilterData" localSheetId="2" hidden="1">'2024'!$A$1:$V$544</definedName>
    <definedName name="Z_0E27D4EA_D164_4E53_91DB_CD3B77B43602_.wvu.FilterData" localSheetId="0" hidden="1">'2022'!$A$1:$W$458</definedName>
    <definedName name="Z_0E27D4EA_D164_4E53_91DB_CD3B77B43602_.wvu.FilterData" localSheetId="1" hidden="1">'2023'!$A$1:$V$552</definedName>
    <definedName name="Z_0E27D4EA_D164_4E53_91DB_CD3B77B43602_.wvu.FilterData" localSheetId="2" hidden="1">'2024'!$A$1:$V$544</definedName>
    <definedName name="Z_0E27D4EA_D164_4E53_91DB_CD3B77B43602_.wvu.Rows" localSheetId="0" hidden="1">'2022'!$459:$459</definedName>
    <definedName name="Z_0E83862C_0C20_4A57_AC02_BF70A9E96A29_.wvu.FilterData" localSheetId="2" hidden="1">'2024'!$A$1:$V$544</definedName>
    <definedName name="Z_112AD7BA_A6F4_4E35_967B_6D6A07007C04_.wvu.FilterData" localSheetId="1" hidden="1">'2023'!$A$1:$V$550</definedName>
    <definedName name="Z_112AD7BA_A6F4_4E35_967B_6D6A07007C04_.wvu.FilterData" localSheetId="2" hidden="1">'2024'!$A$1:$V$544</definedName>
    <definedName name="Z_113D0833_D499_4DCC_AB6C_1F62B5154FF0_.wvu.FilterData" localSheetId="1" hidden="1">'2023'!$A$1:$V$550</definedName>
    <definedName name="Z_113D0833_D499_4DCC_AB6C_1F62B5154FF0_.wvu.FilterData" localSheetId="2" hidden="1">'2024'!$A$1:$V$544</definedName>
    <definedName name="Z_116A5417_2D0A_472B_A226_AE55CDC5ADC1_.wvu.FilterData" localSheetId="2" hidden="1">'2024'!$A$1:$V$544</definedName>
    <definedName name="Z_117CE148_2C70_4618_85D8_39BAFE6B18B2_.wvu.FilterData" localSheetId="1" hidden="1">'2023'!$A$1:$V$550</definedName>
    <definedName name="Z_117CE148_2C70_4618_85D8_39BAFE6B18B2_.wvu.FilterData" localSheetId="2" hidden="1">'2024'!$A$1:$V$544</definedName>
    <definedName name="Z_121A2C77_BFD0_40C0_8DBF_3A928FA0903C_.wvu.FilterData" localSheetId="2" hidden="1">'2024'!$A$1:$V$544</definedName>
    <definedName name="Z_12DDBFF4_4F79_4AB1_BCD6_A329167B373C_.wvu.FilterData" localSheetId="1" hidden="1">'2023'!$A$1:$V$550</definedName>
    <definedName name="Z_12DDBFF4_4F79_4AB1_BCD6_A329167B373C_.wvu.FilterData" localSheetId="2" hidden="1">'2024'!$A$1:$V$544</definedName>
    <definedName name="Z_145E37D8_37C6_45B9_8972_EAC10CF478AA_.wvu.FilterData" localSheetId="1" hidden="1">'2023'!$A$1:$V$550</definedName>
    <definedName name="Z_145E37D8_37C6_45B9_8972_EAC10CF478AA_.wvu.FilterData" localSheetId="2" hidden="1">'2024'!$A$1:$V$544</definedName>
    <definedName name="Z_14ECBB20_4CCD_4D37_8BA7_F23FAAFD3188_.wvu.FilterData" localSheetId="1" hidden="1">'2023'!$A$1:$V$550</definedName>
    <definedName name="Z_14ECBB20_4CCD_4D37_8BA7_F23FAAFD3188_.wvu.FilterData" localSheetId="2" hidden="1">'2024'!$A$1:$V$544</definedName>
    <definedName name="Z_163CA669_D002_420F_9D8B_9BD0533172DB_.wvu.FilterData" localSheetId="1" hidden="1">'2023'!$A$1:$V$550</definedName>
    <definedName name="Z_163CA669_D002_420F_9D8B_9BD0533172DB_.wvu.FilterData" localSheetId="2" hidden="1">'2024'!$A$1:$V$544</definedName>
    <definedName name="Z_16BFE1E0_935F_4C68_83AF_4BF73730CE23_.wvu.FilterData" localSheetId="2" hidden="1">'2024'!$A$1:$V$544</definedName>
    <definedName name="Z_16DF68E5_DC6C_4F7E_9833_B9651666A3CD_.wvu.FilterData" localSheetId="1" hidden="1">'2023'!$A$1:$V$550</definedName>
    <definedName name="Z_16DF68E5_DC6C_4F7E_9833_B9651666A3CD_.wvu.FilterData" localSheetId="2" hidden="1">'2024'!$A$1:$V$544</definedName>
    <definedName name="Z_175762AB_19CA_4CE8_83CE_969D3FEEDFE9_.wvu.FilterData" localSheetId="1" hidden="1">'2023'!$A$1:$V$550</definedName>
    <definedName name="Z_175762AB_19CA_4CE8_83CE_969D3FEEDFE9_.wvu.FilterData" localSheetId="2" hidden="1">'2024'!$A$1:$V$544</definedName>
    <definedName name="Z_178BB96E_D206_4DC9_81FF_F78123ADDA9B_.wvu.FilterData" localSheetId="1" hidden="1">'2023'!$A$1:$V$550</definedName>
    <definedName name="Z_178BB96E_D206_4DC9_81FF_F78123ADDA9B_.wvu.FilterData" localSheetId="2" hidden="1">'2024'!$A$1:$V$544</definedName>
    <definedName name="Z_1ABF494D_625C_4A6C_83C6_21030C4FCB4C_.wvu.FilterData" localSheetId="1" hidden="1">'2023'!$A$1:$V$550</definedName>
    <definedName name="Z_1ABF494D_625C_4A6C_83C6_21030C4FCB4C_.wvu.FilterData" localSheetId="2" hidden="1">'2024'!$A$1:$V$544</definedName>
    <definedName name="Z_1B38E677_BE6B_40FD_88E4_09D34E3A9B51_.wvu.FilterData" localSheetId="1" hidden="1">'2023'!$A$1:$V$550</definedName>
    <definedName name="Z_1B38E677_BE6B_40FD_88E4_09D34E3A9B51_.wvu.FilterData" localSheetId="2" hidden="1">'2024'!$A$1:$V$544</definedName>
    <definedName name="Z_1B896EAF_EEF6_4606_B75D_6D9E78A1D3D2_.wvu.FilterData" localSheetId="1" hidden="1">'2023'!$A$1:$V$550</definedName>
    <definedName name="Z_1B896EAF_EEF6_4606_B75D_6D9E78A1D3D2_.wvu.FilterData" localSheetId="2" hidden="1">'2024'!$A$1:$V$544</definedName>
    <definedName name="Z_1C5BAE68_1F11_4CD0_9236_32882287CF0D_.wvu.FilterData" localSheetId="1" hidden="1">'2023'!$A$1:$V$550</definedName>
    <definedName name="Z_1C5BAE68_1F11_4CD0_9236_32882287CF0D_.wvu.FilterData" localSheetId="2" hidden="1">'2024'!$A$1:$V$544</definedName>
    <definedName name="Z_1C95D789_E80D_4DCD_A5E4_0D54A9068B7A_.wvu.FilterData" localSheetId="1" hidden="1">'2023'!$A$1:$V$550</definedName>
    <definedName name="Z_1C95D789_E80D_4DCD_A5E4_0D54A9068B7A_.wvu.FilterData" localSheetId="2" hidden="1">'2024'!$A$1:$V$544</definedName>
    <definedName name="Z_1EF39D64_463A_48D7_BFBC_2F2E11196A30_.wvu.FilterData" localSheetId="1" hidden="1">'2023'!$A$1:$V$550</definedName>
    <definedName name="Z_1EF39D64_463A_48D7_BFBC_2F2E11196A30_.wvu.FilterData" localSheetId="2" hidden="1">'2024'!$A$1:$V$544</definedName>
    <definedName name="Z_1FC43A3F_88E6_4176_92AC_D031E07DF7A0_.wvu.FilterData" localSheetId="2" hidden="1">'2024'!$A$1:$V$544</definedName>
    <definedName name="Z_1FE40DA1_9966_47C6_9553_DCAF286B7BE3_.wvu.FilterData" localSheetId="1" hidden="1">'2023'!$A$1:$V$550</definedName>
    <definedName name="Z_1FE40DA1_9966_47C6_9553_DCAF286B7BE3_.wvu.FilterData" localSheetId="2" hidden="1">'2024'!$A$1:$V$544</definedName>
    <definedName name="Z_226EE230_AAF1_450D_9A01_32936EBD69E0_.wvu.FilterData" localSheetId="1" hidden="1">'2023'!$A$1:$V$550</definedName>
    <definedName name="Z_226EE230_AAF1_450D_9A01_32936EBD69E0_.wvu.FilterData" localSheetId="2" hidden="1">'2024'!$A$1:$V$544</definedName>
    <definedName name="Z_23B7BE6B_2A25_47B4_B4F8_22D8CB37ED87_.wvu.FilterData" localSheetId="1" hidden="1">'2023'!$A$1:$V$550</definedName>
    <definedName name="Z_23B7BE6B_2A25_47B4_B4F8_22D8CB37ED87_.wvu.FilterData" localSheetId="2" hidden="1">'2024'!$A$1:$V$544</definedName>
    <definedName name="Z_245C95FF_1B5C_40F4_A46C_8808705C8AA3_.wvu.FilterData" localSheetId="1" hidden="1">'2023'!$A$1:$V$550</definedName>
    <definedName name="Z_245C95FF_1B5C_40F4_A46C_8808705C8AA3_.wvu.FilterData" localSheetId="2" hidden="1">'2024'!$A$1:$V$544</definedName>
    <definedName name="Z_250808BB_9D94_487F_8065_375A7BF15A29_.wvu.FilterData" localSheetId="1" hidden="1">'2023'!$A$1:$V$550</definedName>
    <definedName name="Z_250808BB_9D94_487F_8065_375A7BF15A29_.wvu.FilterData" localSheetId="2" hidden="1">'2024'!$A$1:$V$544</definedName>
    <definedName name="Z_25314F9C_5076_440D_B222_45775698E1B3_.wvu.FilterData" localSheetId="2" hidden="1">'2024'!$A$1:$V$544</definedName>
    <definedName name="Z_266EDDC4_631A_42EE_9079_08D971B3F624_.wvu.FilterData" localSheetId="1" hidden="1">'2023'!$A$1:$V$550</definedName>
    <definedName name="Z_266EDDC4_631A_42EE_9079_08D971B3F624_.wvu.FilterData" localSheetId="2" hidden="1">'2024'!$A$1:$V$544</definedName>
    <definedName name="Z_26BE4482_4508_4246_A283_941F53330BD8_.wvu.FilterData" localSheetId="1" hidden="1">'2023'!$A$1:$V$550</definedName>
    <definedName name="Z_26BE4482_4508_4246_A283_941F53330BD8_.wvu.FilterData" localSheetId="2" hidden="1">'2024'!$A$1:$V$544</definedName>
    <definedName name="Z_27773895_7B87_44CF_B046_3CE43A0141CA_.wvu.FilterData" localSheetId="1" hidden="1">'2023'!$A$1:$V$550</definedName>
    <definedName name="Z_27773895_7B87_44CF_B046_3CE43A0141CA_.wvu.FilterData" localSheetId="2" hidden="1">'2024'!$A$1:$V$544</definedName>
    <definedName name="Z_278668C7_40B3_455C_B43D_6CD5AC1AECFA_.wvu.FilterData" localSheetId="1" hidden="1">'2023'!$A$1:$V$550</definedName>
    <definedName name="Z_278668C7_40B3_455C_B43D_6CD5AC1AECFA_.wvu.FilterData" localSheetId="2" hidden="1">'2024'!$A$1:$V$544</definedName>
    <definedName name="Z_28A460EC_60A3_47F6_B39A_58C217E47FDD_.wvu.FilterData" localSheetId="1" hidden="1">'2023'!$A$1:$V$550</definedName>
    <definedName name="Z_28A460EC_60A3_47F6_B39A_58C217E47FDD_.wvu.FilterData" localSheetId="2" hidden="1">'2024'!$A$1:$V$544</definedName>
    <definedName name="Z_293DE70B_7400_4B2E_BD3B_9D0028770CF0_.wvu.FilterData" localSheetId="1" hidden="1">'2023'!$A$1:$V$552</definedName>
    <definedName name="Z_293DE70B_7400_4B2E_BD3B_9D0028770CF0_.wvu.FilterData" localSheetId="2" hidden="1">'2024'!$A$1:$V$544</definedName>
    <definedName name="Z_29C47289_2F4C_4957_A1A1_37E4BD3B50B1_.wvu.FilterData" localSheetId="0" hidden="1">'2022'!$A$1:$W$458</definedName>
    <definedName name="Z_29C47289_2F4C_4957_A1A1_37E4BD3B50B1_.wvu.FilterData" localSheetId="1" hidden="1">'2023'!$A$1:$V$552</definedName>
    <definedName name="Z_29C47289_2F4C_4957_A1A1_37E4BD3B50B1_.wvu.FilterData" localSheetId="2" hidden="1">'2024'!$A$1:$V$544</definedName>
    <definedName name="Z_29C47289_2F4C_4957_A1A1_37E4BD3B50B1_.wvu.Rows" localSheetId="0" hidden="1">'2022'!$459:$459</definedName>
    <definedName name="Z_2A0FC7E6_3FE4_4A9A_AC5C_474E5D36B4F3_.wvu.FilterData" localSheetId="0" hidden="1">'2022'!$A$1:$W$458</definedName>
    <definedName name="Z_2A80F275_DE15_471E_9BB7_03C3763BA7DC_.wvu.FilterData" localSheetId="1" hidden="1">'2023'!$A$1:$V$550</definedName>
    <definedName name="Z_2A80F275_DE15_471E_9BB7_03C3763BA7DC_.wvu.FilterData" localSheetId="2" hidden="1">'2024'!$A$1:$V$544</definedName>
    <definedName name="Z_2B38FAFE_E243_4B5D_B035_A0D877C28219_.wvu.FilterData" localSheetId="1" hidden="1">'2023'!$A$1:$V$550</definedName>
    <definedName name="Z_2B38FAFE_E243_4B5D_B035_A0D877C28219_.wvu.FilterData" localSheetId="2" hidden="1">'2024'!$A$1:$V$544</definedName>
    <definedName name="Z_2B9A6521_859C_4BE9_AAB3_F9E9D4297C44_.wvu.FilterData" localSheetId="1" hidden="1">'2023'!$A$1:$V$550</definedName>
    <definedName name="Z_2B9A6521_859C_4BE9_AAB3_F9E9D4297C44_.wvu.FilterData" localSheetId="2" hidden="1">'2024'!$A$1:$V$544</definedName>
    <definedName name="Z_2C6C5970_8471_4037_8BDF_757AC38120E7_.wvu.FilterData" localSheetId="1" hidden="1">'2023'!$A$1:$V$550</definedName>
    <definedName name="Z_2C6C5970_8471_4037_8BDF_757AC38120E7_.wvu.FilterData" localSheetId="2" hidden="1">'2024'!$A$1:$V$544</definedName>
    <definedName name="Z_2E7CA096_6397_4B51_A2EB_8C172F73BE42_.wvu.FilterData" localSheetId="1" hidden="1">'2023'!$A$1:$V$550</definedName>
    <definedName name="Z_2E7CA096_6397_4B51_A2EB_8C172F73BE42_.wvu.FilterData" localSheetId="2" hidden="1">'2024'!$A$1:$V$544</definedName>
    <definedName name="Z_30526836_ADE0_4102_A9B0_27AB85231553_.wvu.FilterData" localSheetId="1" hidden="1">'2023'!$A$1:$V$550</definedName>
    <definedName name="Z_30526836_ADE0_4102_A9B0_27AB85231553_.wvu.FilterData" localSheetId="2" hidden="1">'2024'!$A$1:$V$544</definedName>
    <definedName name="Z_31465179_2C94_4C95_8F3F_4A4987FB2DD4_.wvu.FilterData" localSheetId="1" hidden="1">'2023'!$A$1:$V$550</definedName>
    <definedName name="Z_31465179_2C94_4C95_8F3F_4A4987FB2DD4_.wvu.FilterData" localSheetId="2" hidden="1">'2024'!$A$1:$V$544</definedName>
    <definedName name="Z_323B3FFA_B55A_437E_A009_945C61AE172E_.wvu.FilterData" localSheetId="1" hidden="1">'2023'!$A$1:$V$550</definedName>
    <definedName name="Z_323B3FFA_B55A_437E_A009_945C61AE172E_.wvu.FilterData" localSheetId="2" hidden="1">'2024'!$A$1:$V$544</definedName>
    <definedName name="Z_3521B565_7CF1_4CC5_955F_ED9A6B48759D_.wvu.FilterData" localSheetId="1" hidden="1">'2023'!$A$1:$V$550</definedName>
    <definedName name="Z_3521B565_7CF1_4CC5_955F_ED9A6B48759D_.wvu.FilterData" localSheetId="2" hidden="1">'2024'!$A$1:$V$544</definedName>
    <definedName name="Z_35C71E69_0E04_44CA_8F2B_96B55CA10BDA_.wvu.FilterData" localSheetId="1" hidden="1">'2023'!$A$1:$V$550</definedName>
    <definedName name="Z_35C71E69_0E04_44CA_8F2B_96B55CA10BDA_.wvu.FilterData" localSheetId="2" hidden="1">'2024'!$A$1:$V$544</definedName>
    <definedName name="Z_35DE0165_2F00_4670_8056_3B532DD1E54C_.wvu.FilterData" localSheetId="1" hidden="1">'2023'!$A$1:$V$550</definedName>
    <definedName name="Z_35DE0165_2F00_4670_8056_3B532DD1E54C_.wvu.FilterData" localSheetId="2" hidden="1">'2024'!$A$1:$V$544</definedName>
    <definedName name="Z_387DFFCE_7714_4E14_B4D8_A3E92C683C7A_.wvu.FilterData" localSheetId="2" hidden="1">'2024'!$A$1:$V$544</definedName>
    <definedName name="Z_38F45E48_A3DE_42E7_A320_28DCBC52CB4F_.wvu.FilterData" localSheetId="1" hidden="1">'2023'!$A$1:$V$550</definedName>
    <definedName name="Z_38F45E48_A3DE_42E7_A320_28DCBC52CB4F_.wvu.FilterData" localSheetId="2" hidden="1">'2024'!$A$1:$V$544</definedName>
    <definedName name="Z_3BA18825_9C84_428D_960B_D22C28DD5932_.wvu.FilterData" localSheetId="1" hidden="1">'2023'!$A$1:$V$550</definedName>
    <definedName name="Z_3BA18825_9C84_428D_960B_D22C28DD5932_.wvu.FilterData" localSheetId="2" hidden="1">'2024'!$A$1:$V$544</definedName>
    <definedName name="Z_3C0F9F5B_2D97_4BE2_B123_B3F3F83625FB_.wvu.FilterData" localSheetId="2" hidden="1">'2024'!$A$1:$V$544</definedName>
    <definedName name="Z_3D879542_FA20_4B1C_8A99_034DDEBBC4B5_.wvu.FilterData" localSheetId="0" hidden="1">'2022'!$A$1:$W$458</definedName>
    <definedName name="Z_3D879542_FA20_4B1C_8A99_034DDEBBC4B5_.wvu.FilterData" localSheetId="1" hidden="1">'2023'!$A$1:$V$550</definedName>
    <definedName name="Z_3D879542_FA20_4B1C_8A99_034DDEBBC4B5_.wvu.FilterData" localSheetId="2" hidden="1">'2024'!$A$1:$V$544</definedName>
    <definedName name="Z_3E4D8BCA_4E33_43FE_A16C_869C848FCDD7_.wvu.FilterData" localSheetId="2" hidden="1">'2024'!$A$1:$V$544</definedName>
    <definedName name="Z_3F2885DF_6923_4790_92A5_90212B6B6907_.wvu.FilterData" localSheetId="2" hidden="1">'2024'!$A$1:$V$544</definedName>
    <definedName name="Z_40CF1C33_A0FF_47E3_955E_50DA9D631891_.wvu.FilterData" localSheetId="2" hidden="1">'2024'!$A$1:$V$544</definedName>
    <definedName name="Z_41228C06_11C4_4281_89B8_A793D888AEA5_.wvu.FilterData" localSheetId="2" hidden="1">'2024'!$A$1:$V$544</definedName>
    <definedName name="Z_423C2833_0AD0_4237_BCF0_E8EE95C88350_.wvu.FilterData" localSheetId="1" hidden="1">'2023'!$A$1:$V$550</definedName>
    <definedName name="Z_423C2833_0AD0_4237_BCF0_E8EE95C88350_.wvu.FilterData" localSheetId="2" hidden="1">'2024'!$A$1:$V$544</definedName>
    <definedName name="Z_43F59331_5794_4C7C_A639_41709AF4BCF4_.wvu.FilterData" localSheetId="1" hidden="1">'2023'!$A$1:$V$550</definedName>
    <definedName name="Z_43F59331_5794_4C7C_A639_41709AF4BCF4_.wvu.FilterData" localSheetId="2" hidden="1">'2024'!$A$1:$V$544</definedName>
    <definedName name="Z_442D4EE5_4DE2_4E9B_9B93_23E0513B4E26_.wvu.FilterData" localSheetId="1" hidden="1">'2023'!$A$1:$V$550</definedName>
    <definedName name="Z_442D4EE5_4DE2_4E9B_9B93_23E0513B4E26_.wvu.FilterData" localSheetId="2" hidden="1">'2024'!$A$1:$V$544</definedName>
    <definedName name="Z_44CF3ABD_9C0E_486D_9C27_06D2D100C1A7_.wvu.FilterData" localSheetId="1" hidden="1">'2023'!$A$1:$V$550</definedName>
    <definedName name="Z_44CF3ABD_9C0E_486D_9C27_06D2D100C1A7_.wvu.FilterData" localSheetId="2" hidden="1">'2024'!$A$1:$V$544</definedName>
    <definedName name="Z_44D9F4D9_8556_42D4_AB56_56F9C165A1EE_.wvu.FilterData" localSheetId="1" hidden="1">'2023'!$A$1:$V$550</definedName>
    <definedName name="Z_44D9F4D9_8556_42D4_AB56_56F9C165A1EE_.wvu.FilterData" localSheetId="2" hidden="1">'2024'!$A$1:$V$544</definedName>
    <definedName name="Z_45B5227F_E620_4679_9AD8_B7DDB8EE70E4_.wvu.FilterData" localSheetId="1" hidden="1">'2023'!$A$1:$V$550</definedName>
    <definedName name="Z_45B5227F_E620_4679_9AD8_B7DDB8EE70E4_.wvu.FilterData" localSheetId="2" hidden="1">'2024'!$A$1:$V$544</definedName>
    <definedName name="Z_461F9E0C_F776_4799_B4A1_F5F516C8250B_.wvu.FilterData" localSheetId="1" hidden="1">'2023'!$A$1:$V$550</definedName>
    <definedName name="Z_461F9E0C_F776_4799_B4A1_F5F516C8250B_.wvu.FilterData" localSheetId="2" hidden="1">'2024'!$A$1:$V$544</definedName>
    <definedName name="Z_470987B2_3889_4542_8EFF_9671C74182D4_.wvu.FilterData" localSheetId="1" hidden="1">'2023'!$A$1:$V$550</definedName>
    <definedName name="Z_470987B2_3889_4542_8EFF_9671C74182D4_.wvu.FilterData" localSheetId="2" hidden="1">'2024'!$A$1:$V$544</definedName>
    <definedName name="Z_4768EC9B_BC50_4A80_AEBC_3362E073ED54_.wvu.FilterData" localSheetId="2" hidden="1">'2024'!$A$1:$V$544</definedName>
    <definedName name="Z_48D79244_111A_4F9F_BC3D_9250A06DDC38_.wvu.FilterData" localSheetId="1" hidden="1">'2023'!$A$1:$V$550</definedName>
    <definedName name="Z_48D79244_111A_4F9F_BC3D_9250A06DDC38_.wvu.FilterData" localSheetId="2" hidden="1">'2024'!$A$1:$V$544</definedName>
    <definedName name="Z_48E07F19_CECE_44BA_BED9_354F557343B4_.wvu.FilterData" localSheetId="1" hidden="1">'2023'!$A$1:$V$550</definedName>
    <definedName name="Z_48E07F19_CECE_44BA_BED9_354F557343B4_.wvu.FilterData" localSheetId="2" hidden="1">'2024'!$A$1:$V$544</definedName>
    <definedName name="Z_48F3283A_28FB_41EC_81C3_8495F2CC1F2F_.wvu.FilterData" localSheetId="1" hidden="1">'2023'!$A$1:$V$550</definedName>
    <definedName name="Z_48F3283A_28FB_41EC_81C3_8495F2CC1F2F_.wvu.FilterData" localSheetId="2" hidden="1">'2024'!$A$1:$V$544</definedName>
    <definedName name="Z_4953542F_82E6_4DA4_9057_9E66532B102A_.wvu.FilterData" localSheetId="1" hidden="1">'2023'!$A$1:$V$550</definedName>
    <definedName name="Z_4953542F_82E6_4DA4_9057_9E66532B102A_.wvu.FilterData" localSheetId="2" hidden="1">'2024'!$A$1:$V$544</definedName>
    <definedName name="Z_4979F19B_625C_45EE_97A8_CF88F04B2559_.wvu.FilterData" localSheetId="1" hidden="1">'2023'!$A$1:$V$550</definedName>
    <definedName name="Z_4979F19B_625C_45EE_97A8_CF88F04B2559_.wvu.FilterData" localSheetId="2" hidden="1">'2024'!$A$1:$V$544</definedName>
    <definedName name="Z_4A067FAE_07F6_4B73_AB5D_0EBDEDFE753C_.wvu.FilterData" localSheetId="2" hidden="1">'2024'!$A$1:$V$544</definedName>
    <definedName name="Z_4C42BF63_04D0_4823_AA22_8850CCD07D13_.wvu.FilterData" localSheetId="1" hidden="1">'2023'!$A$1:$V$550</definedName>
    <definedName name="Z_4C42BF63_04D0_4823_AA22_8850CCD07D13_.wvu.FilterData" localSheetId="2" hidden="1">'2024'!$A$1:$V$544</definedName>
    <definedName name="Z_4CA38EA3_6417_4A65_8DAF_615F4C5552EE_.wvu.FilterData" localSheetId="0" hidden="1">'2022'!$A$1:$W$458</definedName>
    <definedName name="Z_4D41269F_D5D2_4B98_888D_45A3DDAF25C8_.wvu.FilterData" localSheetId="0" hidden="1">'2022'!$A$1:$W$458</definedName>
    <definedName name="Z_4D41269F_D5D2_4B98_888D_45A3DDAF25C8_.wvu.FilterData" localSheetId="1" hidden="1">'2023'!$A$1:$V$550</definedName>
    <definedName name="Z_4D41269F_D5D2_4B98_888D_45A3DDAF25C8_.wvu.FilterData" localSheetId="2" hidden="1">'2024'!$A$1:$V$544</definedName>
    <definedName name="Z_4D833957_EFC2_4A72_B8A2_568509C5C4D6_.wvu.FilterData" localSheetId="1" hidden="1">'2023'!$A$1:$V$550</definedName>
    <definedName name="Z_4D833957_EFC2_4A72_B8A2_568509C5C4D6_.wvu.FilterData" localSheetId="2" hidden="1">'2024'!$A$1:$V$544</definedName>
    <definedName name="Z_4D89E337_40F9_4821_8C59_FE364B662A33_.wvu.FilterData" localSheetId="1" hidden="1">'2023'!$A$1:$V$550</definedName>
    <definedName name="Z_4D89E337_40F9_4821_8C59_FE364B662A33_.wvu.FilterData" localSheetId="2" hidden="1">'2024'!$A$1:$V$544</definedName>
    <definedName name="Z_4E3D35F6_B7F9_40A2_B94C_709CC6BF85E7_.wvu.FilterData" localSheetId="1" hidden="1">'2023'!$A$1:$V$550</definedName>
    <definedName name="Z_4E3D35F6_B7F9_40A2_B94C_709CC6BF85E7_.wvu.FilterData" localSheetId="2" hidden="1">'2024'!$A$1:$V$544</definedName>
    <definedName name="Z_4E64AFD7_D04F_44D7_9F17_E533A60E2CCC_.wvu.FilterData" localSheetId="0" hidden="1">'2022'!$A$1:$W$458</definedName>
    <definedName name="Z_4E64AFD7_D04F_44D7_9F17_E533A60E2CCC_.wvu.FilterData" localSheetId="1" hidden="1">'2023'!$A$1:$V$550</definedName>
    <definedName name="Z_4E64AFD7_D04F_44D7_9F17_E533A60E2CCC_.wvu.FilterData" localSheetId="2" hidden="1">'2024'!$A$1:$V$544</definedName>
    <definedName name="Z_4F88C069_8873_4CE4_A04B_2046D034DF96_.wvu.FilterData" localSheetId="1" hidden="1">'2023'!$A$1:$V$550</definedName>
    <definedName name="Z_4F88C069_8873_4CE4_A04B_2046D034DF96_.wvu.FilterData" localSheetId="2" hidden="1">'2024'!$A$1:$V$544</definedName>
    <definedName name="Z_5001584B_1864_48D2_8775_6C301E0CA72D_.wvu.FilterData" localSheetId="1" hidden="1">'2023'!$A$1:$V$550</definedName>
    <definedName name="Z_5001584B_1864_48D2_8775_6C301E0CA72D_.wvu.FilterData" localSheetId="2" hidden="1">'2024'!$A$1:$V$544</definedName>
    <definedName name="Z_50206CC0_4D58_457D_8C3F_6B2FD80B48CD_.wvu.FilterData" localSheetId="1" hidden="1">'2023'!$A$1:$V$550</definedName>
    <definedName name="Z_50206CC0_4D58_457D_8C3F_6B2FD80B48CD_.wvu.FilterData" localSheetId="2" hidden="1">'2024'!$A$1:$V$544</definedName>
    <definedName name="Z_51F42523_7ABD_4414_8DD4_2B003C72FF35_.wvu.FilterData" localSheetId="2" hidden="1">'2024'!$A$1:$V$544</definedName>
    <definedName name="Z_529ADB9C_C44C_4E4D_B4BC_82738DF8254B_.wvu.FilterData" localSheetId="0" hidden="1">'2022'!$A$1:$W$458</definedName>
    <definedName name="Z_529ADB9C_C44C_4E4D_B4BC_82738DF8254B_.wvu.FilterData" localSheetId="1" hidden="1">'2023'!$A$1:$V$550</definedName>
    <definedName name="Z_529ADB9C_C44C_4E4D_B4BC_82738DF8254B_.wvu.FilterData" localSheetId="2" hidden="1">'2024'!$A$1:$V$544</definedName>
    <definedName name="Z_52DFC269_36AF_4AAC_AD74_95B26D48C6DD_.wvu.FilterData" localSheetId="1" hidden="1">'2023'!$A$1:$V$550</definedName>
    <definedName name="Z_52DFC269_36AF_4AAC_AD74_95B26D48C6DD_.wvu.FilterData" localSheetId="2" hidden="1">'2024'!$A$1:$V$544</definedName>
    <definedName name="Z_53195500_1E40_406E_B6A0_494DE6A25B44_.wvu.FilterData" localSheetId="1" hidden="1">'2023'!$A$1:$V$550</definedName>
    <definedName name="Z_53195500_1E40_406E_B6A0_494DE6A25B44_.wvu.FilterData" localSheetId="2" hidden="1">'2024'!$A$1:$V$544</definedName>
    <definedName name="Z_5327328D_7706_4D9E_8235_DA5A4426A971_.wvu.FilterData" localSheetId="0" hidden="1">'2022'!$A$1:$W$458</definedName>
    <definedName name="Z_5555883A_70EF_4388_A3B7_914D1D68BBAE_.wvu.FilterData" localSheetId="2" hidden="1">'2024'!$A$1:$V$544</definedName>
    <definedName name="Z_5813C74D_6336_4476_8DA9_DFD59852F7DE_.wvu.FilterData" localSheetId="2" hidden="1">'2024'!$A$1:$V$544</definedName>
    <definedName name="Z_58BFA18D_C1AD_49F7_8D2B_CF229283DDFF_.wvu.FilterData" localSheetId="1" hidden="1">'2023'!$A$1:$V$550</definedName>
    <definedName name="Z_58BFA18D_C1AD_49F7_8D2B_CF229283DDFF_.wvu.FilterData" localSheetId="2" hidden="1">'2024'!$A$1:$V$544</definedName>
    <definedName name="Z_5B56C298_5795_4100_95F1_830AB1E4D95E_.wvu.FilterData" localSheetId="2" hidden="1">'2024'!$A$1:$V$544</definedName>
    <definedName name="Z_5BA89D8D_5A0A_4CDD_BEA4_D4DD59BA72EB_.wvu.FilterData" localSheetId="1" hidden="1">'2023'!$A$1:$V$550</definedName>
    <definedName name="Z_5BA89D8D_5A0A_4CDD_BEA4_D4DD59BA72EB_.wvu.FilterData" localSheetId="2" hidden="1">'2024'!$A$1:$V$544</definedName>
    <definedName name="Z_5D7CB0F7_7B8E_4529_9EF7_58A8AE6FB440_.wvu.FilterData" localSheetId="1" hidden="1">'2023'!$A$1:$V$550</definedName>
    <definedName name="Z_5D7CB0F7_7B8E_4529_9EF7_58A8AE6FB440_.wvu.FilterData" localSheetId="2" hidden="1">'2024'!$A$1:$V$544</definedName>
    <definedName name="Z_5E7BC79E_8967_4600_9391_08E6763EB83D_.wvu.FilterData" localSheetId="1" hidden="1">'2023'!$A$1:$V$550</definedName>
    <definedName name="Z_5E7BC79E_8967_4600_9391_08E6763EB83D_.wvu.FilterData" localSheetId="2" hidden="1">'2024'!$A$1:$V$544</definedName>
    <definedName name="Z_5F142AE8_61B5_4109_9B54_B8089A2D7ED5_.wvu.FilterData" localSheetId="1" hidden="1">'2023'!$A$1:$V$550</definedName>
    <definedName name="Z_5F142AE8_61B5_4109_9B54_B8089A2D7ED5_.wvu.FilterData" localSheetId="2" hidden="1">'2024'!$A$1:$V$544</definedName>
    <definedName name="Z_5F303C50_2A2E_426B_8ED4_60FA897FC5B6_.wvu.FilterData" localSheetId="1" hidden="1">'2023'!$A$1:$V$550</definedName>
    <definedName name="Z_5F303C50_2A2E_426B_8ED4_60FA897FC5B6_.wvu.FilterData" localSheetId="2" hidden="1">'2024'!$A$1:$V$544</definedName>
    <definedName name="Z_60ED856D_1A70_46F3_8184_FFCE56DD52E9_.wvu.FilterData" localSheetId="1" hidden="1">'2023'!$A$1:$V$550</definedName>
    <definedName name="Z_60ED856D_1A70_46F3_8184_FFCE56DD52E9_.wvu.FilterData" localSheetId="2" hidden="1">'2024'!$A$1:$V$544</definedName>
    <definedName name="Z_623B08F5_EED4_42D1_9B25_5D47812F0DCD_.wvu.FilterData" localSheetId="0" hidden="1">'2022'!$A$1:$W$458</definedName>
    <definedName name="Z_623B08F5_EED4_42D1_9B25_5D47812F0DCD_.wvu.FilterData" localSheetId="1" hidden="1">'2023'!$A$1:$V$552</definedName>
    <definedName name="Z_623B08F5_EED4_42D1_9B25_5D47812F0DCD_.wvu.FilterData" localSheetId="2" hidden="1">'2024'!$A$1:$V$544</definedName>
    <definedName name="Z_62F11CBE_3259_4D79_B364_3934E5F98780_.wvu.FilterData" localSheetId="1" hidden="1">'2023'!$A$1:$V$550</definedName>
    <definedName name="Z_62F11CBE_3259_4D79_B364_3934E5F98780_.wvu.FilterData" localSheetId="2" hidden="1">'2024'!$A$1:$V$544</definedName>
    <definedName name="Z_65CB379B_587D_4B0C_8BC8_94E63085796B_.wvu.FilterData" localSheetId="1" hidden="1">'2023'!$A$1:$V$550</definedName>
    <definedName name="Z_65CB379B_587D_4B0C_8BC8_94E63085796B_.wvu.FilterData" localSheetId="2" hidden="1">'2024'!$A$1:$V$544</definedName>
    <definedName name="Z_66B5614E_81F3_4012_AC1F_FF9503F8DB66_.wvu.FilterData" localSheetId="1" hidden="1">'2023'!$A$1:$V$552</definedName>
    <definedName name="Z_66B5614E_81F3_4012_AC1F_FF9503F8DB66_.wvu.FilterData" localSheetId="2" hidden="1">'2024'!$A$1:$V$544</definedName>
    <definedName name="Z_693BD7A5_5074_49B8_BB3C_75B4AED4F513_.wvu.FilterData" localSheetId="2" hidden="1">'2024'!$A$1:$V$544</definedName>
    <definedName name="Z_6B07B9CB_11FE_4DF5_98BD_BBFD60B781A9_.wvu.FilterData" localSheetId="1" hidden="1">'2023'!$A$1:$V$550</definedName>
    <definedName name="Z_6B07B9CB_11FE_4DF5_98BD_BBFD60B781A9_.wvu.FilterData" localSheetId="2" hidden="1">'2024'!$A$1:$V$544</definedName>
    <definedName name="Z_6DA6C94F_0ABA_4145_AD0F_32E5EB8E6E5D_.wvu.FilterData" localSheetId="1" hidden="1">'2023'!$A$1:$V$550</definedName>
    <definedName name="Z_6DA6C94F_0ABA_4145_AD0F_32E5EB8E6E5D_.wvu.FilterData" localSheetId="2" hidden="1">'2024'!$A$1:$V$544</definedName>
    <definedName name="Z_6E653FA7_7874_49FF_8109_78EA26766FD0_.wvu.FilterData" localSheetId="1" hidden="1">'2023'!$A$1:$V$550</definedName>
    <definedName name="Z_6E653FA7_7874_49FF_8109_78EA26766FD0_.wvu.FilterData" localSheetId="2" hidden="1">'2024'!$A$1:$V$544</definedName>
    <definedName name="Z_6FB0314C_245F_448A_AFA7_FA2FC74B3FC4_.wvu.FilterData" localSheetId="1" hidden="1">'2023'!$A$1:$V$550</definedName>
    <definedName name="Z_6FB0314C_245F_448A_AFA7_FA2FC74B3FC4_.wvu.FilterData" localSheetId="2" hidden="1">'2024'!$A$1:$V$544</definedName>
    <definedName name="Z_7002177F_F6F6_4E6B_8C4E_FDAD25E1CD7B_.wvu.FilterData" localSheetId="1" hidden="1">'2023'!$A$1:$V$550</definedName>
    <definedName name="Z_7002177F_F6F6_4E6B_8C4E_FDAD25E1CD7B_.wvu.FilterData" localSheetId="2" hidden="1">'2024'!$A$1:$V$544</definedName>
    <definedName name="Z_70824F7F_32CD_4570_9453_3A85A4E0E3EA_.wvu.FilterData" localSheetId="1" hidden="1">'2023'!$A$1:$V$550</definedName>
    <definedName name="Z_70824F7F_32CD_4570_9453_3A85A4E0E3EA_.wvu.FilterData" localSheetId="2" hidden="1">'2024'!$A$1:$V$544</definedName>
    <definedName name="Z_70A7F4E0_EFD4_45E3_9692_A99BA65EA1F5_.wvu.FilterData" localSheetId="1" hidden="1">'2023'!$A$1:$V$550</definedName>
    <definedName name="Z_70A7F4E0_EFD4_45E3_9692_A99BA65EA1F5_.wvu.FilterData" localSheetId="2" hidden="1">'2024'!$A$1:$V$544</definedName>
    <definedName name="Z_710B8E5D_555B_434C_9DC0_126289C88975_.wvu.FilterData" localSheetId="1" hidden="1">'2023'!$A$1:$V$550</definedName>
    <definedName name="Z_710B8E5D_555B_434C_9DC0_126289C88975_.wvu.FilterData" localSheetId="2" hidden="1">'2024'!$A$1:$V$544</definedName>
    <definedName name="Z_7125754F_989D_487C_8505_61667137A4DB_.wvu.FilterData" localSheetId="1" hidden="1">'2023'!$A$1:$V$550</definedName>
    <definedName name="Z_7125754F_989D_487C_8505_61667137A4DB_.wvu.FilterData" localSheetId="2" hidden="1">'2024'!$A$1:$V$544</definedName>
    <definedName name="Z_71506A52_8A62_44B7_B5B1_A5E4937C2E2B_.wvu.FilterData" localSheetId="0" hidden="1">'2022'!$A$1:$W$458</definedName>
    <definedName name="Z_71B695E7_B1F3_483F_BCE9_020AF7284390_.wvu.FilterData" localSheetId="1" hidden="1">'2023'!$A$1:$V$550</definedName>
    <definedName name="Z_71B695E7_B1F3_483F_BCE9_020AF7284390_.wvu.FilterData" localSheetId="2" hidden="1">'2024'!$A$1:$V$544</definedName>
    <definedName name="Z_71CAAF2A_91C3_4F2D_9489_CDCC2E2E9B5F_.wvu.FilterData" localSheetId="2" hidden="1">'2024'!$A$1:$V$544</definedName>
    <definedName name="Z_71E2ED67_1BD4_4505_9B8F_7327C608112D_.wvu.FilterData" localSheetId="1" hidden="1">'2023'!$A$1:$V$550</definedName>
    <definedName name="Z_71E2ED67_1BD4_4505_9B8F_7327C608112D_.wvu.FilterData" localSheetId="2" hidden="1">'2024'!$A$1:$V$544</definedName>
    <definedName name="Z_72FE60CE_04D6_4795_8B3A_C17D9F5B881D_.wvu.FilterData" localSheetId="1" hidden="1">'2023'!$A$1:$V$550</definedName>
    <definedName name="Z_72FE60CE_04D6_4795_8B3A_C17D9F5B881D_.wvu.FilterData" localSheetId="2" hidden="1">'2024'!$A$1:$V$544</definedName>
    <definedName name="Z_7413686C_B4E2_4CF6_910D_9E2544E332BD_.wvu.FilterData" localSheetId="1" hidden="1">'2023'!$A$1:$V$550</definedName>
    <definedName name="Z_7413686C_B4E2_4CF6_910D_9E2544E332BD_.wvu.FilterData" localSheetId="2" hidden="1">'2024'!$A$1:$V$544</definedName>
    <definedName name="Z_74B60632_7C2C_4928_8DCC_F85A8BDA67E8_.wvu.FilterData" localSheetId="1" hidden="1">'2023'!$A$1:$V$550</definedName>
    <definedName name="Z_74B60632_7C2C_4928_8DCC_F85A8BDA67E8_.wvu.FilterData" localSheetId="2" hidden="1">'2024'!$A$1:$V$544</definedName>
    <definedName name="Z_74FB3E58_A3D0_49EB_A5A7_695CB70E2A89_.wvu.FilterData" localSheetId="1" hidden="1">'2023'!$A$1:$V$550</definedName>
    <definedName name="Z_74FB3E58_A3D0_49EB_A5A7_695CB70E2A89_.wvu.FilterData" localSheetId="2" hidden="1">'2024'!$A$1:$V$544</definedName>
    <definedName name="Z_7578C750_178B_4EBE_81D2_FFA8ECED0A3E_.wvu.FilterData" localSheetId="1" hidden="1">'2023'!$A$1:$V$550</definedName>
    <definedName name="Z_7578C750_178B_4EBE_81D2_FFA8ECED0A3E_.wvu.FilterData" localSheetId="2" hidden="1">'2024'!$A$1:$V$544</definedName>
    <definedName name="Z_764E9B04_6C80_45BB_82E0_92DBB6611BA9_.wvu.FilterData" localSheetId="2" hidden="1">'2024'!$A$1:$V$544</definedName>
    <definedName name="Z_77B46CC5_9493_46FB_B7B8_353E37F75879_.wvu.FilterData" localSheetId="2" hidden="1">'2024'!$A$1:$V$544</definedName>
    <definedName name="Z_7899C18A_D2C2_4577_BA30_19F9A9EA776B_.wvu.FilterData" localSheetId="1" hidden="1">'2023'!$A$1:$V$550</definedName>
    <definedName name="Z_7899C18A_D2C2_4577_BA30_19F9A9EA776B_.wvu.FilterData" localSheetId="2" hidden="1">'2024'!$A$1:$V$544</definedName>
    <definedName name="Z_7907A4D4_F99D_4EDC_A73B_2A470A532189_.wvu.FilterData" localSheetId="2" hidden="1">'2024'!$A$1:$V$544</definedName>
    <definedName name="Z_7B1BDA63_CEF8_4805_B92C_1D058A45F5A1_.wvu.FilterData" localSheetId="1" hidden="1">'2023'!$A$1:$V$550</definedName>
    <definedName name="Z_7B1BDA63_CEF8_4805_B92C_1D058A45F5A1_.wvu.FilterData" localSheetId="2" hidden="1">'2024'!$A$1:$V$544</definedName>
    <definedName name="Z_7B5D6C38_CCE0_4620_84EB_E2232AF495A7_.wvu.FilterData" localSheetId="0" hidden="1">'2022'!$A$1:$W$458</definedName>
    <definedName name="Z_7B5D6C38_CCE0_4620_84EB_E2232AF495A7_.wvu.FilterData" localSheetId="1" hidden="1">'2023'!$A$1:$V$550</definedName>
    <definedName name="Z_7B5D6C38_CCE0_4620_84EB_E2232AF495A7_.wvu.FilterData" localSheetId="2" hidden="1">'2024'!$A$1:$V$544</definedName>
    <definedName name="Z_7BF50C0F_EB35_41C3_AAF3_BA1AD6B96F4A_.wvu.FilterData" localSheetId="1" hidden="1">'2023'!$A$1:$V$551</definedName>
    <definedName name="Z_7BF50C0F_EB35_41C3_AAF3_BA1AD6B96F4A_.wvu.FilterData" localSheetId="2" hidden="1">'2024'!$A$1:$V$545</definedName>
    <definedName name="Z_7C4445F6_AD52_4D5E_8E9F_A246DFDDBA66_.wvu.FilterData" localSheetId="0" hidden="1">'2022'!$A$1:$W$458</definedName>
    <definedName name="Z_7C4445F6_AD52_4D5E_8E9F_A246DFDDBA66_.wvu.FilterData" localSheetId="1" hidden="1">'2023'!$A$1:$V$552</definedName>
    <definedName name="Z_7C4445F6_AD52_4D5E_8E9F_A246DFDDBA66_.wvu.FilterData" localSheetId="2" hidden="1">'2024'!$A$1:$V$544</definedName>
    <definedName name="Z_7D5F65C9_7098_4A00_BC17_C956F1A3525D_.wvu.FilterData" localSheetId="1" hidden="1">'2023'!$A$1:$V$550</definedName>
    <definedName name="Z_7D5F65C9_7098_4A00_BC17_C956F1A3525D_.wvu.FilterData" localSheetId="2" hidden="1">'2024'!$A$1:$V$544</definedName>
    <definedName name="Z_7DACE169_272E_4ACD_B925_F313C3196F3F_.wvu.FilterData" localSheetId="1" hidden="1">'2023'!$A$1:$V$550</definedName>
    <definedName name="Z_7DACE169_272E_4ACD_B925_F313C3196F3F_.wvu.FilterData" localSheetId="2" hidden="1">'2024'!$A$1:$V$544</definedName>
    <definedName name="Z_7E2431AB_E8A3_469C_9E3D_C8A340D21692_.wvu.FilterData" localSheetId="2" hidden="1">'2024'!$A$1:$V$544</definedName>
    <definedName name="Z_7EAACEC4_BFD5_4A3D_8611_FC007C798DE1_.wvu.FilterData" localSheetId="1" hidden="1">'2023'!$A$1:$V$550</definedName>
    <definedName name="Z_7EAACEC4_BFD5_4A3D_8611_FC007C798DE1_.wvu.FilterData" localSheetId="2" hidden="1">'2024'!$A$1:$V$544</definedName>
    <definedName name="Z_7EF7AB66_7BA6_46A9_9139_9BB19D383CE2_.wvu.FilterData" localSheetId="1" hidden="1">'2023'!$A$1:$V$550</definedName>
    <definedName name="Z_7EF7AB66_7BA6_46A9_9139_9BB19D383CE2_.wvu.FilterData" localSheetId="2" hidden="1">'2024'!$A$1:$V$544</definedName>
    <definedName name="Z_7F270E83_8AE9_4FE4_81F6_87A2E16AB8A5_.wvu.FilterData" localSheetId="2" hidden="1">'2024'!$A$1:$V$544</definedName>
    <definedName name="Z_7FA3BB67_FDCD_4F90_8082_639D5B475FD6_.wvu.FilterData" localSheetId="1" hidden="1">'2023'!$A$1:$V$550</definedName>
    <definedName name="Z_7FA3BB67_FDCD_4F90_8082_639D5B475FD6_.wvu.FilterData" localSheetId="2" hidden="1">'2024'!$A$1:$V$544</definedName>
    <definedName name="Z_810DDE80_1231_4E0B_80C3_C3350730DA92_.wvu.FilterData" localSheetId="1" hidden="1">'2023'!$A$1:$V$550</definedName>
    <definedName name="Z_810DDE80_1231_4E0B_80C3_C3350730DA92_.wvu.FilterData" localSheetId="2" hidden="1">'2024'!$A$1:$V$544</definedName>
    <definedName name="Z_81EE5CB9_55A0_4206_AC94_DA0EDF15417E_.wvu.FilterData" localSheetId="1" hidden="1">'2023'!$A$1:$V$550</definedName>
    <definedName name="Z_81EE5CB9_55A0_4206_AC94_DA0EDF15417E_.wvu.FilterData" localSheetId="2" hidden="1">'2024'!$A$1:$V$544</definedName>
    <definedName name="Z_81F47A15_8FAF_447E_81AB_5013650EBAC3_.wvu.FilterData" localSheetId="1" hidden="1">'2023'!$A$1:$V$550</definedName>
    <definedName name="Z_81F47A15_8FAF_447E_81AB_5013650EBAC3_.wvu.FilterData" localSheetId="2" hidden="1">'2024'!$A$1:$V$544</definedName>
    <definedName name="Z_84D1FB80_D472_4456_B10D_D045E03A07BB_.wvu.FilterData" localSheetId="1" hidden="1">'2023'!$A$1:$V$550</definedName>
    <definedName name="Z_84D1FB80_D472_4456_B10D_D045E03A07BB_.wvu.FilterData" localSheetId="2" hidden="1">'2024'!$A$1:$V$544</definedName>
    <definedName name="Z_8606B7CE_7D13_4B15_A285_B16371B4E2AB_.wvu.FilterData" localSheetId="1" hidden="1">'2023'!$A$1:$V$550</definedName>
    <definedName name="Z_8606B7CE_7D13_4B15_A285_B16371B4E2AB_.wvu.FilterData" localSheetId="2" hidden="1">'2024'!$A$1:$V$544</definedName>
    <definedName name="Z_862D5BC4_45C2_468D_BBE9_7066FEF09918_.wvu.FilterData" localSheetId="1" hidden="1">'2023'!$A$1:$V$550</definedName>
    <definedName name="Z_862D5BC4_45C2_468D_BBE9_7066FEF09918_.wvu.FilterData" localSheetId="2" hidden="1">'2024'!$A$1:$V$544</definedName>
    <definedName name="Z_8634E200_6A72_4806_896F_D7B08C697C1D_.wvu.FilterData" localSheetId="1" hidden="1">'2023'!$A$1:$V$550</definedName>
    <definedName name="Z_8634E200_6A72_4806_896F_D7B08C697C1D_.wvu.FilterData" localSheetId="2" hidden="1">'2024'!$A$1:$V$544</definedName>
    <definedName name="Z_87778AC5_00A2_48FF_AC69_8502CEB97A79_.wvu.FilterData" localSheetId="1" hidden="1">'2023'!$A$1:$V$550</definedName>
    <definedName name="Z_87778AC5_00A2_48FF_AC69_8502CEB97A79_.wvu.FilterData" localSheetId="2" hidden="1">'2024'!$A$1:$V$544</definedName>
    <definedName name="Z_87E9B529_D85A_4578_9373_D748B7A19DEE_.wvu.FilterData" localSheetId="1" hidden="1">'2023'!$A$1:$V$550</definedName>
    <definedName name="Z_87E9B529_D85A_4578_9373_D748B7A19DEE_.wvu.FilterData" localSheetId="2" hidden="1">'2024'!$A$1:$V$544</definedName>
    <definedName name="Z_8909DEDD_AA94_4C50_B9A8_84B9825B4466_.wvu.FilterData" localSheetId="2" hidden="1">'2024'!$A$1:$V$544</definedName>
    <definedName name="Z_89FE7B1F_3173_4EC9_8910_98E11FB2F6F3_.wvu.FilterData" localSheetId="1" hidden="1">'2023'!$A$1:$V$550</definedName>
    <definedName name="Z_89FE7B1F_3173_4EC9_8910_98E11FB2F6F3_.wvu.FilterData" localSheetId="2" hidden="1">'2024'!$A$1:$V$544</definedName>
    <definedName name="Z_8A1560B9_1913_4BF6_B6B0_04747A545D03_.wvu.FilterData" localSheetId="0" hidden="1">'2022'!$A$1:$W$450</definedName>
    <definedName name="Z_8B65C68C_D121_48E0_9265_6149C1260AD7_.wvu.FilterData" localSheetId="1" hidden="1">'2023'!$A$1:$V$550</definedName>
    <definedName name="Z_8B65C68C_D121_48E0_9265_6149C1260AD7_.wvu.FilterData" localSheetId="2" hidden="1">'2024'!$A$1:$V$544</definedName>
    <definedName name="Z_8CCF952A_12B6_44D1_98C3_8D6D90D53A68_.wvu.FilterData" localSheetId="1" hidden="1">'2023'!$A$1:$V$550</definedName>
    <definedName name="Z_8CCF952A_12B6_44D1_98C3_8D6D90D53A68_.wvu.FilterData" localSheetId="2" hidden="1">'2024'!$A$1:$V$544</definedName>
    <definedName name="Z_8DCDE4E5_E4E8_4E82_BC40_F21181B7DB82_.wvu.FilterData" localSheetId="2" hidden="1">'2024'!$A$1:$V$544</definedName>
    <definedName name="Z_8EA8A1EA_5D15_41AE_A528_6107148AC1FE_.wvu.FilterData" localSheetId="1" hidden="1">'2023'!$A$1:$V$550</definedName>
    <definedName name="Z_8EA8A1EA_5D15_41AE_A528_6107148AC1FE_.wvu.FilterData" localSheetId="2" hidden="1">'2024'!$A$1:$V$544</definedName>
    <definedName name="Z_8EE7C737_CE53_4CF8_8953_8B1510D9BE43_.wvu.FilterData" localSheetId="1" hidden="1">'2023'!$A$1:$V$550</definedName>
    <definedName name="Z_8EE7C737_CE53_4CF8_8953_8B1510D9BE43_.wvu.FilterData" localSheetId="2" hidden="1">'2024'!$A$1:$V$544</definedName>
    <definedName name="Z_90601945_9715_4DFB_B701_E4D06273AC95_.wvu.FilterData" localSheetId="1" hidden="1">'2023'!$A$1:$V$550</definedName>
    <definedName name="Z_90601945_9715_4DFB_B701_E4D06273AC95_.wvu.FilterData" localSheetId="2" hidden="1">'2024'!$A$1:$V$544</definedName>
    <definedName name="Z_93622D18_3B60_4768_AFFB_F7724FAE17D8_.wvu.FilterData" localSheetId="1" hidden="1">'2023'!$A$1:$V$550</definedName>
    <definedName name="Z_93622D18_3B60_4768_AFFB_F7724FAE17D8_.wvu.FilterData" localSheetId="2" hidden="1">'2024'!$A$1:$V$544</definedName>
    <definedName name="Z_93792CF3_191C_4A1B_8C89_164B3AF48869_.wvu.FilterData" localSheetId="1" hidden="1">'2023'!$A$1:$V$550</definedName>
    <definedName name="Z_93792CF3_191C_4A1B_8C89_164B3AF48869_.wvu.FilterData" localSheetId="2" hidden="1">'2024'!$A$1:$V$544</definedName>
    <definedName name="Z_93FE01F1_EF6D_46C6_AD19_3DEA3363A990_.wvu.FilterData" localSheetId="2" hidden="1">'2024'!$A$1:$V$544</definedName>
    <definedName name="Z_940415D9_6EBE_466F_AA91_F9593944E695_.wvu.FilterData" localSheetId="1" hidden="1">'2023'!$A$1:$V$550</definedName>
    <definedName name="Z_940415D9_6EBE_466F_AA91_F9593944E695_.wvu.FilterData" localSheetId="2" hidden="1">'2024'!$A$1:$V$544</definedName>
    <definedName name="Z_949CD431_23E0_419E_A1A6_53DCC9B7028E_.wvu.FilterData" localSheetId="1" hidden="1">'2023'!$A$1:$V$550</definedName>
    <definedName name="Z_949CD431_23E0_419E_A1A6_53DCC9B7028E_.wvu.FilterData" localSheetId="2" hidden="1">'2024'!$A$1:$V$544</definedName>
    <definedName name="Z_95E70BF9_0D38_4EC3_81FC_A69C1B775EC7_.wvu.FilterData" localSheetId="1" hidden="1">'2023'!$A$1:$V$550</definedName>
    <definedName name="Z_95E70BF9_0D38_4EC3_81FC_A69C1B775EC7_.wvu.FilterData" localSheetId="2" hidden="1">'2024'!$A$1:$V$544</definedName>
    <definedName name="Z_960B0850_6B7C_4E32_AAC6_786CF9C10334_.wvu.FilterData" localSheetId="2" hidden="1">'2024'!$A$1:$V$544</definedName>
    <definedName name="Z_970E95BB_B0E6_4D3D_BC50_F26AFC55F704_.wvu.FilterData" localSheetId="2" hidden="1">'2024'!$A$1:$V$544</definedName>
    <definedName name="Z_9736831E_C986_4AA8_9539_0E535093FAA8_.wvu.FilterData" localSheetId="2" hidden="1">'2024'!$A$1:$V$544</definedName>
    <definedName name="Z_97D348D6_CA0A_4608_BD1B_ADE4554EB2A2_.wvu.FilterData" localSheetId="1" hidden="1">'2023'!$A$1:$V$550</definedName>
    <definedName name="Z_97D348D6_CA0A_4608_BD1B_ADE4554EB2A2_.wvu.FilterData" localSheetId="2" hidden="1">'2024'!$A$1:$V$544</definedName>
    <definedName name="Z_98109689_0885_4965_B0E8_562511AA13A9_.wvu.FilterData" localSheetId="1" hidden="1">'2023'!$A$1:$V$550</definedName>
    <definedName name="Z_98109689_0885_4965_B0E8_562511AA13A9_.wvu.FilterData" localSheetId="2" hidden="1">'2024'!$A$1:$V$544</definedName>
    <definedName name="Z_993C402C_D78C_4BBE_AAE8_8E56BD4381F6_.wvu.FilterData" localSheetId="1" hidden="1">'2023'!$A$1:$V$550</definedName>
    <definedName name="Z_993C402C_D78C_4BBE_AAE8_8E56BD4381F6_.wvu.FilterData" localSheetId="2" hidden="1">'2024'!$A$1:$V$544</definedName>
    <definedName name="Z_99C9EBEF_B3A6_43F0_92E3_9BF786259707_.wvu.FilterData" localSheetId="1" hidden="1">'2023'!$A$1:$V$550</definedName>
    <definedName name="Z_99C9EBEF_B3A6_43F0_92E3_9BF786259707_.wvu.FilterData" localSheetId="2" hidden="1">'2024'!$A$1:$V$544</definedName>
    <definedName name="Z_9B5249F2_EBB4_49F5_8F51_29369AB26E4E_.wvu.FilterData" localSheetId="2" hidden="1">'2024'!$A$1:$V$544</definedName>
    <definedName name="Z_9B67F048_E9D7_428B_BF4A_B762FB56B077_.wvu.FilterData" localSheetId="1" hidden="1">'2023'!$A$1:$V$550</definedName>
    <definedName name="Z_9B67F048_E9D7_428B_BF4A_B762FB56B077_.wvu.FilterData" localSheetId="2" hidden="1">'2024'!$A$1:$V$544</definedName>
    <definedName name="Z_9BB30DD3_0EE0_42B3_B3E9_64769B239748_.wvu.FilterData" localSheetId="1" hidden="1">'2023'!$A$1:$V$550</definedName>
    <definedName name="Z_9BB30DD3_0EE0_42B3_B3E9_64769B239748_.wvu.FilterData" localSheetId="2" hidden="1">'2024'!$A$1:$V$544</definedName>
    <definedName name="Z_9BE2F0F0_ABB9_4EC4_8BF7_1A1BC3FFC864_.wvu.FilterData" localSheetId="1" hidden="1">'2023'!$A$1:$V$550</definedName>
    <definedName name="Z_9BE2F0F0_ABB9_4EC4_8BF7_1A1BC3FFC864_.wvu.FilterData" localSheetId="2" hidden="1">'2024'!$A$1:$V$544</definedName>
    <definedName name="Z_9C1D9B37_BD1C_434F_A3CD_E848D54D9F47_.wvu.FilterData" localSheetId="1" hidden="1">'2023'!$A$1:$V$550</definedName>
    <definedName name="Z_9C1D9B37_BD1C_434F_A3CD_E848D54D9F47_.wvu.FilterData" localSheetId="2" hidden="1">'2024'!$A$1:$V$544</definedName>
    <definedName name="Z_9C4ABE88_DB71_4C12_A227_CC9410960332_.wvu.FilterData" localSheetId="1" hidden="1">'2023'!$A$1:$V$550</definedName>
    <definedName name="Z_9C4ABE88_DB71_4C12_A227_CC9410960332_.wvu.FilterData" localSheetId="2" hidden="1">'2024'!$A$1:$V$544</definedName>
    <definedName name="Z_9CFE8B51_2F18_44E6_8A68_910A8B5924CB_.wvu.FilterData" localSheetId="1" hidden="1">'2023'!$A$1:$V$550</definedName>
    <definedName name="Z_9CFE8B51_2F18_44E6_8A68_910A8B5924CB_.wvu.FilterData" localSheetId="2" hidden="1">'2024'!$A$1:$V$544</definedName>
    <definedName name="Z_9CFFB14C_7996_4464_8059_5CF784EE66FF_.wvu.FilterData" localSheetId="1" hidden="1">'2023'!$A$1:$V$551</definedName>
    <definedName name="Z_9CFFB14C_7996_4464_8059_5CF784EE66FF_.wvu.FilterData" localSheetId="2" hidden="1">'2024'!$A$1:$V$545</definedName>
    <definedName name="Z_9D07F372_C2E7_47EF_887A_109AE7A00C8C_.wvu.FilterData" localSheetId="1" hidden="1">'2023'!$A$1:$V$550</definedName>
    <definedName name="Z_9D07F372_C2E7_47EF_887A_109AE7A00C8C_.wvu.FilterData" localSheetId="2" hidden="1">'2024'!$A$1:$V$544</definedName>
    <definedName name="Z_9DC6F8FC_8F91_4D7F_89D1_95E4BC301E1D_.wvu.FilterData" localSheetId="1" hidden="1">'2023'!$A$1:$V$550</definedName>
    <definedName name="Z_9DC6F8FC_8F91_4D7F_89D1_95E4BC301E1D_.wvu.FilterData" localSheetId="2" hidden="1">'2024'!$A$1:$V$544</definedName>
    <definedName name="Z_9DF49013_63B9_4B54_A4BD_916074DF642F_.wvu.FilterData" localSheetId="1" hidden="1">'2023'!$A$1:$V$550</definedName>
    <definedName name="Z_9DF49013_63B9_4B54_A4BD_916074DF642F_.wvu.FilterData" localSheetId="2" hidden="1">'2024'!$A$1:$V$544</definedName>
    <definedName name="Z_9DF55DDD_87EB_4C68_A88B_841F83DA830A_.wvu.FilterData" localSheetId="2" hidden="1">'2024'!$A$1:$V$544</definedName>
    <definedName name="Z_9EB28667_F572_43B3_92BB_79DC5241CE05_.wvu.FilterData" localSheetId="1" hidden="1">'2023'!$A$1:$V$550</definedName>
    <definedName name="Z_9EB28667_F572_43B3_92BB_79DC5241CE05_.wvu.FilterData" localSheetId="2" hidden="1">'2024'!$A$1:$V$544</definedName>
    <definedName name="Z_9F4D361F_521E_407B_93A7_A5273CBD27CC_.wvu.FilterData" localSheetId="1" hidden="1">'2023'!$A$1:$V$550</definedName>
    <definedName name="Z_9F4D361F_521E_407B_93A7_A5273CBD27CC_.wvu.FilterData" localSheetId="2" hidden="1">'2024'!$A$1:$V$544</definedName>
    <definedName name="Z_9F840F24_7F78_46D4_84E2_9AF8A5DC5C66_.wvu.FilterData" localSheetId="1" hidden="1">'2023'!$A$1:$V$550</definedName>
    <definedName name="Z_9F840F24_7F78_46D4_84E2_9AF8A5DC5C66_.wvu.FilterData" localSheetId="2" hidden="1">'2024'!$A$1:$V$544</definedName>
    <definedName name="Z_A0A26090_D9FF_48A7_8E89_AAC8C55E5466_.wvu.FilterData" localSheetId="1" hidden="1">'2023'!$A$1:$V$550</definedName>
    <definedName name="Z_A0A26090_D9FF_48A7_8E89_AAC8C55E5466_.wvu.FilterData" localSheetId="2" hidden="1">'2024'!$A$1:$V$544</definedName>
    <definedName name="Z_A103F297_3B89_42F9_80A9_CE3974B0B40E_.wvu.FilterData" localSheetId="1" hidden="1">'2023'!$A$1:$V$550</definedName>
    <definedName name="Z_A103F297_3B89_42F9_80A9_CE3974B0B40E_.wvu.FilterData" localSheetId="2" hidden="1">'2024'!$A$1:$V$544</definedName>
    <definedName name="Z_A1429C4E_3D3C_43F0_AF77_67DD6CE002CC_.wvu.FilterData" localSheetId="1" hidden="1">'2023'!$A$1:$V$550</definedName>
    <definedName name="Z_A1429C4E_3D3C_43F0_AF77_67DD6CE002CC_.wvu.FilterData" localSheetId="2" hidden="1">'2024'!$A$1:$V$544</definedName>
    <definedName name="Z_A2861C7B_C67F_4E16_96DE_84C8D220D845_.wvu.FilterData" localSheetId="1" hidden="1">'2023'!$A$1:$V$550</definedName>
    <definedName name="Z_A2861C7B_C67F_4E16_96DE_84C8D220D845_.wvu.FilterData" localSheetId="2" hidden="1">'2024'!$A$1:$V$544</definedName>
    <definedName name="Z_A2891263_79DB_4D04_93BE_589E02FFD325_.wvu.FilterData" localSheetId="1" hidden="1">'2023'!$A$1:$V$550</definedName>
    <definedName name="Z_A2891263_79DB_4D04_93BE_589E02FFD325_.wvu.FilterData" localSheetId="2" hidden="1">'2024'!$A$1:$V$544</definedName>
    <definedName name="Z_A3D85DA0_FBB0_4693_BA1B_F32807545436_.wvu.FilterData" localSheetId="1" hidden="1">'2023'!$A$1:$V$550</definedName>
    <definedName name="Z_A3D85DA0_FBB0_4693_BA1B_F32807545436_.wvu.FilterData" localSheetId="2" hidden="1">'2024'!$A$1:$V$544</definedName>
    <definedName name="Z_A427C1AD_350F_49E8_89C0_B01038B8C18C_.wvu.FilterData" localSheetId="2" hidden="1">'2024'!$A$1:$V$544</definedName>
    <definedName name="Z_A487B518_336A_4360_9B00_1E8546BFCE73_.wvu.FilterData" localSheetId="1" hidden="1">'2023'!$A$1:$V$550</definedName>
    <definedName name="Z_A487B518_336A_4360_9B00_1E8546BFCE73_.wvu.FilterData" localSheetId="2" hidden="1">'2024'!$A$1:$V$544</definedName>
    <definedName name="Z_A4F9E11E_E681_428C_8869_FD791260E19F_.wvu.FilterData" localSheetId="1" hidden="1">'2023'!$A$1:$V$550</definedName>
    <definedName name="Z_A4F9E11E_E681_428C_8869_FD791260E19F_.wvu.FilterData" localSheetId="2" hidden="1">'2024'!$A$1:$V$544</definedName>
    <definedName name="Z_A52207B1_1B2E_4FF8_B4BA_18EE38D302D4_.wvu.FilterData" localSheetId="1" hidden="1">'2023'!$A$1:$V$550</definedName>
    <definedName name="Z_A52207B1_1B2E_4FF8_B4BA_18EE38D302D4_.wvu.FilterData" localSheetId="2" hidden="1">'2024'!$A$1:$V$544</definedName>
    <definedName name="Z_A583D3B8_4712_45BB_B552_4C2B6C0B63A7_.wvu.FilterData" localSheetId="2" hidden="1">'2024'!$A$1:$V$544</definedName>
    <definedName name="Z_A59C3C7A_D556_4473_B217_6B5AB66AD72E_.wvu.FilterData" localSheetId="1" hidden="1">'2023'!$A$1:$V$550</definedName>
    <definedName name="Z_A59C3C7A_D556_4473_B217_6B5AB66AD72E_.wvu.FilterData" localSheetId="2" hidden="1">'2024'!$A$1:$V$544</definedName>
    <definedName name="Z_A5BB92D8_8BB2_40F4_AB1F_5211B0288068_.wvu.FilterData" localSheetId="2" hidden="1">'2024'!$A$1:$V$544</definedName>
    <definedName name="Z_A66C81FF_7B34_444D_8299_BEEC521F0AF4_.wvu.FilterData" localSheetId="2" hidden="1">'2024'!$A$1:$V$544</definedName>
    <definedName name="Z_A8485384_5F07_4B18_9751_6AC573BE9146_.wvu.FilterData" localSheetId="1" hidden="1">'2023'!$A$1:$V$550</definedName>
    <definedName name="Z_A8485384_5F07_4B18_9751_6AC573BE9146_.wvu.FilterData" localSheetId="2" hidden="1">'2024'!$A$1:$V$544</definedName>
    <definedName name="Z_A87B2183_5AFF_4902_A871_35F4FB6AB30D_.wvu.FilterData" localSheetId="1" hidden="1">'2023'!$A$1:$V$550</definedName>
    <definedName name="Z_A87B2183_5AFF_4902_A871_35F4FB6AB30D_.wvu.FilterData" localSheetId="2" hidden="1">'2024'!$A$1:$V$544</definedName>
    <definedName name="Z_A905E062_7463_4E4A_B271_F118132EFAB5_.wvu.FilterData" localSheetId="1" hidden="1">'2023'!$A$1:$V$550</definedName>
    <definedName name="Z_A905E062_7463_4E4A_B271_F118132EFAB5_.wvu.FilterData" localSheetId="2" hidden="1">'2024'!$A$1:$V$544</definedName>
    <definedName name="Z_AB871FD5_9060_498B_BDAB_6DA7ABF3C87E_.wvu.FilterData" localSheetId="0" hidden="1">'2022'!$A$1:$W$458</definedName>
    <definedName name="Z_ABC3E047_1B6C_4503_83E9_39EC8C99B854_.wvu.FilterData" localSheetId="1" hidden="1">'2023'!$A$1:$V$550</definedName>
    <definedName name="Z_ABC3E047_1B6C_4503_83E9_39EC8C99B854_.wvu.FilterData" localSheetId="2" hidden="1">'2024'!$A$1:$V$544</definedName>
    <definedName name="Z_AC42A84E_56EC_4C46_835D_ADAB1AE2CADA_.wvu.FilterData" localSheetId="1" hidden="1">'2023'!$A$1:$V$550</definedName>
    <definedName name="Z_AC42A84E_56EC_4C46_835D_ADAB1AE2CADA_.wvu.FilterData" localSheetId="2" hidden="1">'2024'!$A$1:$V$544</definedName>
    <definedName name="Z_AC717D36_3B84_41E6_B1CF_5CEAB628D76A_.wvu.FilterData" localSheetId="1" hidden="1">'2023'!$A$1:$V$550</definedName>
    <definedName name="Z_AC717D36_3B84_41E6_B1CF_5CEAB628D76A_.wvu.FilterData" localSheetId="2" hidden="1">'2024'!$A$1:$V$544</definedName>
    <definedName name="Z_ADCE638C_EC66_4191_94B9_837C58B4E308_.wvu.FilterData" localSheetId="2" hidden="1">'2024'!$A$1:$V$544</definedName>
    <definedName name="Z_ADD61C3D_0C82_4D69_858C_503BD16F6401_.wvu.FilterData" localSheetId="1" hidden="1">'2023'!$A$1:$V$550</definedName>
    <definedName name="Z_ADD61C3D_0C82_4D69_858C_503BD16F6401_.wvu.FilterData" localSheetId="2" hidden="1">'2024'!$A$1:$V$544</definedName>
    <definedName name="Z_AE3686AF_9086_48D5_8D2B_0DFB7C4860CA_.wvu.FilterData" localSheetId="1" hidden="1">'2023'!$A$1:$V$550</definedName>
    <definedName name="Z_AE3686AF_9086_48D5_8D2B_0DFB7C4860CA_.wvu.FilterData" localSheetId="2" hidden="1">'2024'!$A$1:$V$544</definedName>
    <definedName name="Z_AFC9D9FC_35E6_44BF_AD22_3524B5F1269D_.wvu.FilterData" localSheetId="1" hidden="1">'2023'!$A$1:$V$550</definedName>
    <definedName name="Z_AFC9D9FC_35E6_44BF_AD22_3524B5F1269D_.wvu.FilterData" localSheetId="2" hidden="1">'2024'!$A$1:$V$544</definedName>
    <definedName name="Z_B14FA479_DBE0_418B_BA5C_FCED7B5975EF_.wvu.FilterData" localSheetId="1" hidden="1">'2023'!$A$1:$V$550</definedName>
    <definedName name="Z_B14FA479_DBE0_418B_BA5C_FCED7B5975EF_.wvu.FilterData" localSheetId="2" hidden="1">'2024'!$A$1:$V$544</definedName>
    <definedName name="Z_B1FEFE5F_C83B_4490_A19F_F8C6BA1E5DAB_.wvu.FilterData" localSheetId="2" hidden="1">'2024'!$A$1:$V$544</definedName>
    <definedName name="Z_B20A5AE1_FB2B_49C0_9157_42993E92B7B7_.wvu.FilterData" localSheetId="2" hidden="1">'2024'!$A$1:$V$544</definedName>
    <definedName name="Z_B20C86FC_FBF8_4936_B084_88CE9A96C2B3_.wvu.FilterData" localSheetId="1" hidden="1">'2023'!$A$1:$V$550</definedName>
    <definedName name="Z_B20C86FC_FBF8_4936_B084_88CE9A96C2B3_.wvu.FilterData" localSheetId="2" hidden="1">'2024'!$A$1:$V$544</definedName>
    <definedName name="Z_B25D0207_AA35_479D_9958_8E1A55BC2648_.wvu.FilterData" localSheetId="1" hidden="1">'2023'!$A$1:$V$550</definedName>
    <definedName name="Z_B25D0207_AA35_479D_9958_8E1A55BC2648_.wvu.FilterData" localSheetId="2" hidden="1">'2024'!$A$1:$V$544</definedName>
    <definedName name="Z_B32FC89B_7D06_4186_A2E3_4CFDFA0A725F_.wvu.FilterData" localSheetId="1" hidden="1">'2023'!$A$1:$V$550</definedName>
    <definedName name="Z_B32FC89B_7D06_4186_A2E3_4CFDFA0A725F_.wvu.FilterData" localSheetId="2" hidden="1">'2024'!$A$1:$V$544</definedName>
    <definedName name="Z_B360CC41_33D3_44C2_9952_2001FE713E7F_.wvu.FilterData" localSheetId="1" hidden="1">'2023'!$A$1:$V$550</definedName>
    <definedName name="Z_B360CC41_33D3_44C2_9952_2001FE713E7F_.wvu.FilterData" localSheetId="2" hidden="1">'2024'!$A$1:$V$544</definedName>
    <definedName name="Z_B362D0EE_D8B2_44A3_9281_7EDD8287147B_.wvu.FilterData" localSheetId="1" hidden="1">'2023'!$A$1:$V$550</definedName>
    <definedName name="Z_B362D0EE_D8B2_44A3_9281_7EDD8287147B_.wvu.FilterData" localSheetId="2" hidden="1">'2024'!$A$1:$V$544</definedName>
    <definedName name="Z_B3EC8CE7_A91E_4453_8BD1_56BEEA829C2C_.wvu.FilterData" localSheetId="1" hidden="1">'2023'!$A$1:$V$550</definedName>
    <definedName name="Z_B3EC8CE7_A91E_4453_8BD1_56BEEA829C2C_.wvu.FilterData" localSheetId="2" hidden="1">'2024'!$A$1:$V$544</definedName>
    <definedName name="Z_B40B5236_2DA7_4E55_B894_6F950D7710C9_.wvu.FilterData" localSheetId="1" hidden="1">'2023'!$A$1:$V$550</definedName>
    <definedName name="Z_B40B5236_2DA7_4E55_B894_6F950D7710C9_.wvu.FilterData" localSheetId="2" hidden="1">'2024'!$A$1:$V$544</definedName>
    <definedName name="Z_B413D095_6008_45CD_8D82_B51273973212_.wvu.FilterData" localSheetId="1" hidden="1">'2023'!$A$1:$V$550</definedName>
    <definedName name="Z_B413D095_6008_45CD_8D82_B51273973212_.wvu.FilterData" localSheetId="2" hidden="1">'2024'!$A$1:$V$544</definedName>
    <definedName name="Z_B4259FD3_94DF_49A2_9C35_455D4A5C5CE9_.wvu.FilterData" localSheetId="1" hidden="1">'2023'!$A$1:$V$550</definedName>
    <definedName name="Z_B4259FD3_94DF_49A2_9C35_455D4A5C5CE9_.wvu.FilterData" localSheetId="2" hidden="1">'2024'!$A$1:$V$544</definedName>
    <definedName name="Z_B4D69F34_736D_4C66_822C_D090C8FDBDF1_.wvu.FilterData" localSheetId="1" hidden="1">'2023'!$A$1:$V$550</definedName>
    <definedName name="Z_B4D69F34_736D_4C66_822C_D090C8FDBDF1_.wvu.FilterData" localSheetId="2" hidden="1">'2024'!$A$1:$V$544</definedName>
    <definedName name="Z_B5656330_D291_46CF_9932_8DA47EB3D6DD_.wvu.FilterData" localSheetId="1" hidden="1">'2023'!$A$1:$V$550</definedName>
    <definedName name="Z_B5656330_D291_46CF_9932_8DA47EB3D6DD_.wvu.FilterData" localSheetId="2" hidden="1">'2024'!$A$1:$V$544</definedName>
    <definedName name="Z_B5E2D8DA_8C9C_441A_8167_7784A3FCD07F_.wvu.FilterData" localSheetId="1" hidden="1">'2023'!$A$1:$V$550</definedName>
    <definedName name="Z_B5E2D8DA_8C9C_441A_8167_7784A3FCD07F_.wvu.FilterData" localSheetId="2" hidden="1">'2024'!$A$1:$V$544</definedName>
    <definedName name="Z_B6416447_C7E9_4B06_A2CA_BB95CD0D292A_.wvu.FilterData" localSheetId="2" hidden="1">'2024'!$A$1:$V$544</definedName>
    <definedName name="Z_B6AFA966_25DE_4369_881C_CF33EA9C0EE1_.wvu.FilterData" localSheetId="1" hidden="1">'2023'!$A$1:$V$550</definedName>
    <definedName name="Z_B6AFA966_25DE_4369_881C_CF33EA9C0EE1_.wvu.FilterData" localSheetId="2" hidden="1">'2024'!$A$1:$V$544</definedName>
    <definedName name="Z_B9703526_D54B_4A53_9771_767B7DEC9427_.wvu.FilterData" localSheetId="2" hidden="1">'2024'!$A$1:$V$544</definedName>
    <definedName name="Z_BB1DBFE6_F159_49A9_B238_B4618D3C8F5A_.wvu.FilterData" localSheetId="0" hidden="1">'2022'!$A$1:$W$458</definedName>
    <definedName name="Z_BB1DBFE6_F159_49A9_B238_B4618D3C8F5A_.wvu.FilterData" localSheetId="1" hidden="1">'2023'!$A$1:$V$552</definedName>
    <definedName name="Z_BB1DBFE6_F159_49A9_B238_B4618D3C8F5A_.wvu.FilterData" localSheetId="2" hidden="1">'2024'!$A$1:$V$544</definedName>
    <definedName name="Z_BB1DBFE6_F159_49A9_B238_B4618D3C8F5A_.wvu.Rows" localSheetId="0" hidden="1">'2022'!$459:$459</definedName>
    <definedName name="Z_BCA281C7_0E92_4F10_9787_EA861AB16245_.wvu.FilterData" localSheetId="1" hidden="1">'2023'!$A$1:$V$550</definedName>
    <definedName name="Z_BCA281C7_0E92_4F10_9787_EA861AB16245_.wvu.FilterData" localSheetId="2" hidden="1">'2024'!$A$1:$V$544</definedName>
    <definedName name="Z_BCCE85E5_7FAA_4F47_AC7B_8B40D6B74CDD_.wvu.FilterData" localSheetId="0" hidden="1">'2022'!$A$1:$W$458</definedName>
    <definedName name="Z_BCCE85E5_7FAA_4F47_AC7B_8B40D6B74CDD_.wvu.FilterData" localSheetId="1" hidden="1">'2023'!$A$1:$V$550</definedName>
    <definedName name="Z_BCCE85E5_7FAA_4F47_AC7B_8B40D6B74CDD_.wvu.FilterData" localSheetId="2" hidden="1">'2024'!$A$1:$V$544</definedName>
    <definedName name="Z_BE37010D_0280_49B5_9B2F_BC03E6F9DA96_.wvu.FilterData" localSheetId="1" hidden="1">'2023'!$A$1:$V$550</definedName>
    <definedName name="Z_BE37010D_0280_49B5_9B2F_BC03E6F9DA96_.wvu.FilterData" localSheetId="2" hidden="1">'2024'!$A$1:$V$544</definedName>
    <definedName name="Z_BF3F2E0A_0444_4510_A564_A532CD01A096_.wvu.FilterData" localSheetId="0" hidden="1">'2022'!$A$1:$W$458</definedName>
    <definedName name="Z_BFBB0789_706E_4E4D_8FFF_5FB839360113_.wvu.FilterData" localSheetId="1" hidden="1">'2023'!$A$1:$V$550</definedName>
    <definedName name="Z_BFBB0789_706E_4E4D_8FFF_5FB839360113_.wvu.FilterData" localSheetId="2" hidden="1">'2024'!$A$1:$V$544</definedName>
    <definedName name="Z_C11574A5_E1A4_4AA4_8B1A_7D546DD16D2A_.wvu.FilterData" localSheetId="1" hidden="1">'2023'!$A$1:$V$550</definedName>
    <definedName name="Z_C11574A5_E1A4_4AA4_8B1A_7D546DD16D2A_.wvu.FilterData" localSheetId="2" hidden="1">'2024'!$A$1:$V$544</definedName>
    <definedName name="Z_C44CEC44_BFC6_467E_BCE4_621381FA7FB8_.wvu.FilterData" localSheetId="1" hidden="1">'2023'!$A$1:$V$550</definedName>
    <definedName name="Z_C44CEC44_BFC6_467E_BCE4_621381FA7FB8_.wvu.FilterData" localSheetId="2" hidden="1">'2024'!$A$1:$V$544</definedName>
    <definedName name="Z_C4A4DACE_998F_45AC_8012_80C58DCFAFD8_.wvu.FilterData" localSheetId="1" hidden="1">'2023'!$A$1:$V$550</definedName>
    <definedName name="Z_C4A4DACE_998F_45AC_8012_80C58DCFAFD8_.wvu.FilterData" localSheetId="2" hidden="1">'2024'!$A$1:$V$544</definedName>
    <definedName name="Z_C4D05B82_0D48_412A_A8FC_04506928A17C_.wvu.FilterData" localSheetId="2" hidden="1">'2024'!$A$1:$V$544</definedName>
    <definedName name="Z_C4EAC87C_610C_4CC9_B31C_7F08904F7784_.wvu.FilterData" localSheetId="1" hidden="1">'2023'!$A$1:$V$550</definedName>
    <definedName name="Z_C4EAC87C_610C_4CC9_B31C_7F08904F7784_.wvu.FilterData" localSheetId="2" hidden="1">'2024'!$A$1:$V$544</definedName>
    <definedName name="Z_C50F27B6_F183_4978_AD2F_4FF57EF81149_.wvu.FilterData" localSheetId="2" hidden="1">'2024'!$A$1:$V$544</definedName>
    <definedName name="Z_C62AE743_F0E8_45B8_8491_3E7A11781AA9_.wvu.FilterData" localSheetId="1" hidden="1">'2023'!$A$1:$V$550</definedName>
    <definedName name="Z_C62AE743_F0E8_45B8_8491_3E7A11781AA9_.wvu.FilterData" localSheetId="2" hidden="1">'2024'!$A$1:$V$544</definedName>
    <definedName name="Z_C70206D7_F104_4627_BFF4_9BB33D738397_.wvu.FilterData" localSheetId="1" hidden="1">'2023'!$A$1:$V$550</definedName>
    <definedName name="Z_C70206D7_F104_4627_BFF4_9BB33D738397_.wvu.FilterData" localSheetId="2" hidden="1">'2024'!$A$1:$V$544</definedName>
    <definedName name="Z_C7961A30_E767_46B0_ABB4_F118EC4111D6_.wvu.FilterData" localSheetId="1" hidden="1">'2023'!$A$1:$V$550</definedName>
    <definedName name="Z_C7961A30_E767_46B0_ABB4_F118EC4111D6_.wvu.FilterData" localSheetId="2" hidden="1">'2024'!$A$1:$V$544</definedName>
    <definedName name="Z_C7BB4068_4FC2_4F74_A22E_87AC249F213C_.wvu.FilterData" localSheetId="1" hidden="1">'2023'!$A$1:$V$550</definedName>
    <definedName name="Z_C7BB4068_4FC2_4F74_A22E_87AC249F213C_.wvu.FilterData" localSheetId="2" hidden="1">'2024'!$A$1:$V$544</definedName>
    <definedName name="Z_C8DDAADD_7DEA_402D_82DB_B7E9FF636672_.wvu.FilterData" localSheetId="1" hidden="1">'2023'!$A$1:$V$550</definedName>
    <definedName name="Z_C8DDAADD_7DEA_402D_82DB_B7E9FF636672_.wvu.FilterData" localSheetId="2" hidden="1">'2024'!$A$1:$V$544</definedName>
    <definedName name="Z_C9D4539F_6FDF_4F2F_BF7F_7572007D7A06_.wvu.FilterData" localSheetId="0" hidden="1">'2022'!$A$1:$W$450</definedName>
    <definedName name="Z_CAEC8C5F_12C3_4F7C_9D95_221F6BF68D02_.wvu.FilterData" localSheetId="1" hidden="1">'2023'!$A$1:$V$550</definedName>
    <definedName name="Z_CAEC8C5F_12C3_4F7C_9D95_221F6BF68D02_.wvu.FilterData" localSheetId="2" hidden="1">'2024'!$A$1:$V$544</definedName>
    <definedName name="Z_CB756847_E4D7_4C63_BCE7_AB075BC9B398_.wvu.FilterData" localSheetId="1" hidden="1">'2023'!$A$1:$V$550</definedName>
    <definedName name="Z_CB756847_E4D7_4C63_BCE7_AB075BC9B398_.wvu.FilterData" localSheetId="2" hidden="1">'2024'!$A$1:$V$544</definedName>
    <definedName name="Z_CBBCD5A3_2821_4E5B_B6F7_924A485FACF3_.wvu.FilterData" localSheetId="2" hidden="1">'2024'!$A$1:$V$544</definedName>
    <definedName name="Z_CBE07DBB_AFD7_4F0E_B5D5_2A52F7A9E454_.wvu.FilterData" localSheetId="1" hidden="1">'2023'!$A$1:$V$550</definedName>
    <definedName name="Z_CBE07DBB_AFD7_4F0E_B5D5_2A52F7A9E454_.wvu.FilterData" localSheetId="2" hidden="1">'2024'!$A$1:$V$544</definedName>
    <definedName name="Z_CC449584_FCA6_47B7_B73A_1642DA147092_.wvu.FilterData" localSheetId="1" hidden="1">'2023'!$A$1:$V$550</definedName>
    <definedName name="Z_CC449584_FCA6_47B7_B73A_1642DA147092_.wvu.FilterData" localSheetId="2" hidden="1">'2024'!$A$1:$V$544</definedName>
    <definedName name="Z_CC5B12A2_E640_4FDC_A84D_0D033527508E_.wvu.FilterData" localSheetId="1" hidden="1">'2023'!$A$1:$V$550</definedName>
    <definedName name="Z_CC5B12A2_E640_4FDC_A84D_0D033527508E_.wvu.FilterData" localSheetId="2" hidden="1">'2024'!$A$1:$V$544</definedName>
    <definedName name="Z_CF97466A_A2C3_4DE6_B8EE_67BAEF4EB9E2_.wvu.FilterData" localSheetId="1" hidden="1">'2023'!$A$1:$V$550</definedName>
    <definedName name="Z_CF97466A_A2C3_4DE6_B8EE_67BAEF4EB9E2_.wvu.FilterData" localSheetId="2" hidden="1">'2024'!$A$1:$V$544</definedName>
    <definedName name="Z_D07E589D_93D4_433B_96D5_39FDE404972D_.wvu.FilterData" localSheetId="1" hidden="1">'2023'!$A$1:$V$550</definedName>
    <definedName name="Z_D07E589D_93D4_433B_96D5_39FDE404972D_.wvu.FilterData" localSheetId="2" hidden="1">'2024'!$A$1:$V$544</definedName>
    <definedName name="Z_D32C64EB_F80B_4482_A055_C8EE579EBD9E_.wvu.FilterData" localSheetId="1" hidden="1">'2023'!$A$1:$V$550</definedName>
    <definedName name="Z_D32C64EB_F80B_4482_A055_C8EE579EBD9E_.wvu.FilterData" localSheetId="2" hidden="1">'2024'!$A$1:$V$544</definedName>
    <definedName name="Z_D391C65C_D386_4F5A_83AA_813AC24643C4_.wvu.FilterData" localSheetId="1" hidden="1">'2023'!$A$1:$V$550</definedName>
    <definedName name="Z_D391C65C_D386_4F5A_83AA_813AC24643C4_.wvu.FilterData" localSheetId="2" hidden="1">'2024'!$A$1:$V$544</definedName>
    <definedName name="Z_D53D991E_E878_46B3_AE0F_F6C657BC4AC7_.wvu.FilterData" localSheetId="0" hidden="1">'2022'!$A$1:$W$458</definedName>
    <definedName name="Z_D53D991E_E878_46B3_AE0F_F6C657BC4AC7_.wvu.FilterData" localSheetId="1" hidden="1">'2023'!$A$1:$V$550</definedName>
    <definedName name="Z_D53D991E_E878_46B3_AE0F_F6C657BC4AC7_.wvu.FilterData" localSheetId="2" hidden="1">'2024'!$A$1:$V$544</definedName>
    <definedName name="Z_D721419D_A8C7_4D09_BF13_7EEF7C360D3D_.wvu.FilterData" localSheetId="1" hidden="1">'2023'!$A$1:$V$550</definedName>
    <definedName name="Z_D721419D_A8C7_4D09_BF13_7EEF7C360D3D_.wvu.FilterData" localSheetId="2" hidden="1">'2024'!$A$1:$V$544</definedName>
    <definedName name="Z_D75BEC8C_AAD3_4620_B4E6_BCFBED8D31E9_.wvu.FilterData" localSheetId="0" hidden="1">'2022'!$A$1:$W$458</definedName>
    <definedName name="Z_D75BEC8C_AAD3_4620_B4E6_BCFBED8D31E9_.wvu.FilterData" localSheetId="1" hidden="1">'2023'!$A$1:$V$552</definedName>
    <definedName name="Z_D75BEC8C_AAD3_4620_B4E6_BCFBED8D31E9_.wvu.FilterData" localSheetId="2" hidden="1">'2024'!$A$1:$V$544</definedName>
    <definedName name="Z_D75CD715_6B06_480C_9FA1_5AD6F66F82C7_.wvu.FilterData" localSheetId="1" hidden="1">'2023'!$A$1:$V$550</definedName>
    <definedName name="Z_D75CD715_6B06_480C_9FA1_5AD6F66F82C7_.wvu.FilterData" localSheetId="2" hidden="1">'2024'!$A$1:$V$544</definedName>
    <definedName name="Z_D7E97210_4679_4B78_B270_4529171A5FC4_.wvu.FilterData" localSheetId="1" hidden="1">'2023'!$A$1:$V$550</definedName>
    <definedName name="Z_D7E97210_4679_4B78_B270_4529171A5FC4_.wvu.FilterData" localSheetId="2" hidden="1">'2024'!$A$1:$V$544</definedName>
    <definedName name="Z_D80AF5EE_843F_49CF_AD3D_9C8112A2F972_.wvu.FilterData" localSheetId="1" hidden="1">'2023'!$A$1:$V$550</definedName>
    <definedName name="Z_D80AF5EE_843F_49CF_AD3D_9C8112A2F972_.wvu.FilterData" localSheetId="2" hidden="1">'2024'!$A$1:$V$544</definedName>
    <definedName name="Z_D89C9E5C_5E39_4C9F_BE43_A99DE85CB562_.wvu.FilterData" localSheetId="1" hidden="1">'2023'!$A$1:$V$550</definedName>
    <definedName name="Z_D89C9E5C_5E39_4C9F_BE43_A99DE85CB562_.wvu.FilterData" localSheetId="2" hidden="1">'2024'!$A$1:$V$544</definedName>
    <definedName name="Z_D98A6A07_C2F3_4F2D_9FE2_66F42238EF5D_.wvu.FilterData" localSheetId="1" hidden="1">'2023'!$A$1:$V$550</definedName>
    <definedName name="Z_D98A6A07_C2F3_4F2D_9FE2_66F42238EF5D_.wvu.FilterData" localSheetId="2" hidden="1">'2024'!$A$1:$V$544</definedName>
    <definedName name="Z_D9B00C16_0BC8_4762_9B00_669A971C46A2_.wvu.FilterData" localSheetId="1" hidden="1">'2023'!$A$1:$V$550</definedName>
    <definedName name="Z_D9B00C16_0BC8_4762_9B00_669A971C46A2_.wvu.FilterData" localSheetId="2" hidden="1">'2024'!$A$1:$V$544</definedName>
    <definedName name="Z_D9E9E279_C064_42F8_9469_CB3BE6D365B9_.wvu.FilterData" localSheetId="2" hidden="1">'2024'!$A$1:$V$544</definedName>
    <definedName name="Z_DA94B389_31C0_4802_90D0_B2C47FBB1572_.wvu.FilterData" localSheetId="1" hidden="1">'2023'!$A$1:$V$550</definedName>
    <definedName name="Z_DA94B389_31C0_4802_90D0_B2C47FBB1572_.wvu.FilterData" localSheetId="2" hidden="1">'2024'!$A$1:$V$544</definedName>
    <definedName name="Z_DB699850_8329_488D_80B7_783994157551_.wvu.FilterData" localSheetId="2" hidden="1">'2024'!$A$1:$V$544</definedName>
    <definedName name="Z_DB86E59E_C14B_4FE5_BCA6_3977C5EDE36F_.wvu.FilterData" localSheetId="1" hidden="1">'2023'!$A$1:$V$550</definedName>
    <definedName name="Z_DB86E59E_C14B_4FE5_BCA6_3977C5EDE36F_.wvu.FilterData" localSheetId="2" hidden="1">'2024'!$A$1:$V$544</definedName>
    <definedName name="Z_DBF0D05E_EBA2_4CBE_BC1C_57C51D34E073_.wvu.FilterData" localSheetId="1" hidden="1">'2023'!$A$1:$V$550</definedName>
    <definedName name="Z_DBF0D05E_EBA2_4CBE_BC1C_57C51D34E073_.wvu.FilterData" localSheetId="2" hidden="1">'2024'!$A$1:$V$544</definedName>
    <definedName name="Z_DCC1D9BF_FAEB_4DE6_BB8B_1385F6132103_.wvu.FilterData" localSheetId="1" hidden="1">'2023'!$A$1:$V$550</definedName>
    <definedName name="Z_DCC1D9BF_FAEB_4DE6_BB8B_1385F6132103_.wvu.FilterData" localSheetId="2" hidden="1">'2024'!$A$1:$V$544</definedName>
    <definedName name="Z_DCF805D1_1196_4D4D_9328_2723DF309ABB_.wvu.FilterData" localSheetId="1" hidden="1">'2023'!$A$1:$V$550</definedName>
    <definedName name="Z_DCF805D1_1196_4D4D_9328_2723DF309ABB_.wvu.FilterData" localSheetId="2" hidden="1">'2024'!$A$1:$V$544</definedName>
    <definedName name="Z_DE72CF23_C72F_4DE9_8A69_E374CBCB9F6C_.wvu.FilterData" localSheetId="1" hidden="1">'2023'!$A$1:$V$552</definedName>
    <definedName name="Z_DE72CF23_C72F_4DE9_8A69_E374CBCB9F6C_.wvu.FilterData" localSheetId="2" hidden="1">'2024'!$A$1:$V$544</definedName>
    <definedName name="Z_DE95418D_B404_4683_BFC0_86298A73E728_.wvu.FilterData" localSheetId="1" hidden="1">'2023'!$A$1:$V$550</definedName>
    <definedName name="Z_DE95418D_B404_4683_BFC0_86298A73E728_.wvu.FilterData" localSheetId="2" hidden="1">'2024'!$A$1:$V$544</definedName>
    <definedName name="Z_DFCBB030_9F54_4CBA_B47F_2893267902DC_.wvu.FilterData" localSheetId="1" hidden="1">'2023'!$A$1:$V$550</definedName>
    <definedName name="Z_DFCBB030_9F54_4CBA_B47F_2893267902DC_.wvu.FilterData" localSheetId="2" hidden="1">'2024'!$A$1:$V$544</definedName>
    <definedName name="Z_DFD8CA61_432E_4F43_A266_8A2E696388EC_.wvu.FilterData" localSheetId="0" hidden="1">'2022'!$A$1:$W$458</definedName>
    <definedName name="Z_DFD8CA61_432E_4F43_A266_8A2E696388EC_.wvu.FilterData" localSheetId="1" hidden="1">'2023'!$A$1:$V$550</definedName>
    <definedName name="Z_DFD8CA61_432E_4F43_A266_8A2E696388EC_.wvu.FilterData" localSheetId="2" hidden="1">'2024'!$A$1:$V$544</definedName>
    <definedName name="Z_E19D0090_1953_4405_BA61_45161F1F28C5_.wvu.FilterData" localSheetId="2" hidden="1">'2024'!$A$1:$V$544</definedName>
    <definedName name="Z_E38B817E_0AF2_4D4D_93C2_4270E5890F67_.wvu.FilterData" localSheetId="0" hidden="1">'2022'!$A$1:$W$458</definedName>
    <definedName name="Z_E38B817E_0AF2_4D4D_93C2_4270E5890F67_.wvu.FilterData" localSheetId="1" hidden="1">'2023'!$A$1:$V$552</definedName>
    <definedName name="Z_E38B817E_0AF2_4D4D_93C2_4270E5890F67_.wvu.FilterData" localSheetId="2" hidden="1">'2024'!$A$1:$V$544</definedName>
    <definedName name="Z_E38B817E_0AF2_4D4D_93C2_4270E5890F67_.wvu.Rows" localSheetId="0" hidden="1">'2022'!$459:$459</definedName>
    <definedName name="Z_E40E30A4_B64E_4A14_89ED_0302F295B6FC_.wvu.FilterData" localSheetId="1" hidden="1">'2023'!$A$1:$V$550</definedName>
    <definedName name="Z_E40E30A4_B64E_4A14_89ED_0302F295B6FC_.wvu.FilterData" localSheetId="2" hidden="1">'2024'!$A$1:$V$544</definedName>
    <definedName name="Z_E4554A1D_9E52_43CD_AB26_5627F53CE6DF_.wvu.FilterData" localSheetId="2" hidden="1">'2024'!$A$1:$V$544</definedName>
    <definedName name="Z_E484B240_5C1D_410D_B5C8_DC3C3741E965_.wvu.FilterData" localSheetId="1" hidden="1">'2023'!$A$1:$V$550</definedName>
    <definedName name="Z_E484B240_5C1D_410D_B5C8_DC3C3741E965_.wvu.FilterData" localSheetId="2" hidden="1">'2024'!$A$1:$V$544</definedName>
    <definedName name="Z_E4DF1026_A302_438E_839D_88719BD00A7E_.wvu.FilterData" localSheetId="2" hidden="1">'2024'!$A$1:$V$544</definedName>
    <definedName name="Z_E63F6DE4_23D3_4DE8_A195_F1E1FFFE9D8D_.wvu.FilterData" localSheetId="1" hidden="1">'2023'!$A$1:$V$550</definedName>
    <definedName name="Z_E63F6DE4_23D3_4DE8_A195_F1E1FFFE9D8D_.wvu.FilterData" localSheetId="2" hidden="1">'2024'!$A$1:$V$544</definedName>
    <definedName name="Z_E762E543_7BEF_46A5_A9D6_F0CE031649BC_.wvu.FilterData" localSheetId="1" hidden="1">'2023'!$A$1:$V$550</definedName>
    <definedName name="Z_E762E543_7BEF_46A5_A9D6_F0CE031649BC_.wvu.FilterData" localSheetId="2" hidden="1">'2024'!$A$1:$V$544</definedName>
    <definedName name="Z_EA5FBEA9_FF1B_48B7_91D7_9D2E64499A6B_.wvu.FilterData" localSheetId="1" hidden="1">'2023'!$A$1:$V$550</definedName>
    <definedName name="Z_EA5FBEA9_FF1B_48B7_91D7_9D2E64499A6B_.wvu.FilterData" localSheetId="2" hidden="1">'2024'!$A$1:$V$544</definedName>
    <definedName name="Z_EAEEDC94_54F7_43A2_9718_400C99396C0D_.wvu.FilterData" localSheetId="1" hidden="1">'2023'!$A$1:$V$550</definedName>
    <definedName name="Z_EAEEDC94_54F7_43A2_9718_400C99396C0D_.wvu.FilterData" localSheetId="2" hidden="1">'2024'!$A$1:$V$544</definedName>
    <definedName name="Z_EBC3AD66_89EF_44AF_9316_C5C300B3B8C6_.wvu.FilterData" localSheetId="1" hidden="1">'2023'!$A$1:$V$550</definedName>
    <definedName name="Z_EBC3AD66_89EF_44AF_9316_C5C300B3B8C6_.wvu.FilterData" localSheetId="2" hidden="1">'2024'!$A$1:$V$544</definedName>
    <definedName name="Z_EBCCBC9C_21FA_44CF_90DF_BB21EE761FBB_.wvu.FilterData" localSheetId="1" hidden="1">'2023'!$A$1:$V$550</definedName>
    <definedName name="Z_EBCCBC9C_21FA_44CF_90DF_BB21EE761FBB_.wvu.FilterData" localSheetId="2" hidden="1">'2024'!$A$1:$V$544</definedName>
    <definedName name="Z_ED148468_0F42_4BF1_BAA6_7BD4DB9B448B_.wvu.FilterData" localSheetId="1" hidden="1">'2023'!$A$1:$V$550</definedName>
    <definedName name="Z_ED148468_0F42_4BF1_BAA6_7BD4DB9B448B_.wvu.FilterData" localSheetId="2" hidden="1">'2024'!$A$1:$V$544</definedName>
    <definedName name="Z_ED1D7C37_D9C1_4A16_914A_61F7A91AA0B7_.wvu.FilterData" localSheetId="1" hidden="1">'2023'!$A$1:$V$550</definedName>
    <definedName name="Z_ED1D7C37_D9C1_4A16_914A_61F7A91AA0B7_.wvu.FilterData" localSheetId="2" hidden="1">'2024'!$A$1:$V$544</definedName>
    <definedName name="Z_ED98B422_0AD1_45A1_8006_C1D4F0E84835_.wvu.FilterData" localSheetId="2" hidden="1">'2024'!$A$1:$V$544</definedName>
    <definedName name="Z_EE2B25EB_BAD6_4A40_857A_457F54C71D81_.wvu.FilterData" localSheetId="2" hidden="1">'2024'!$A$1:$V$544</definedName>
    <definedName name="Z_EF817C02_EB4A_48C6_A60A_3D25485E31FA_.wvu.FilterData" localSheetId="1" hidden="1">'2023'!$A$1:$V$550</definedName>
    <definedName name="Z_EF817C02_EB4A_48C6_A60A_3D25485E31FA_.wvu.FilterData" localSheetId="2" hidden="1">'2024'!$A$1:$V$544</definedName>
    <definedName name="Z_F0265E2D_93A5_45BA_8106_2B92D8570F9B_.wvu.FilterData" localSheetId="1" hidden="1">'2023'!$A$1:$V$550</definedName>
    <definedName name="Z_F0265E2D_93A5_45BA_8106_2B92D8570F9B_.wvu.FilterData" localSheetId="2" hidden="1">'2024'!$A$1:$V$544</definedName>
    <definedName name="Z_F0B59961_DA0B_4247_A0CF_31F2E387731C_.wvu.FilterData" localSheetId="1" hidden="1">'2023'!$A$1:$V$550</definedName>
    <definedName name="Z_F0B59961_DA0B_4247_A0CF_31F2E387731C_.wvu.FilterData" localSheetId="2" hidden="1">'2024'!$A$1:$V$544</definedName>
    <definedName name="Z_F15A32B3_45D7_4713_BF5F_274EF7A1AD46_.wvu.FilterData" localSheetId="1" hidden="1">'2023'!$A$1:$V$550</definedName>
    <definedName name="Z_F15A32B3_45D7_4713_BF5F_274EF7A1AD46_.wvu.FilterData" localSheetId="2" hidden="1">'2024'!$A$1:$V$544</definedName>
    <definedName name="Z_F16C3C1F_A0E0_43F7_9977_3995DAF52CD5_.wvu.FilterData" localSheetId="1" hidden="1">'2023'!$A$1:$V$550</definedName>
    <definedName name="Z_F16C3C1F_A0E0_43F7_9977_3995DAF52CD5_.wvu.FilterData" localSheetId="2" hidden="1">'2024'!$A$1:$V$544</definedName>
    <definedName name="Z_F20A4E42_9FF7_4EB5_8FA5_BDCA0082EA44_.wvu.FilterData" localSheetId="0" hidden="1">'2022'!$A$1:$W$458</definedName>
    <definedName name="Z_F20A4E42_9FF7_4EB5_8FA5_BDCA0082EA44_.wvu.FilterData" localSheetId="1" hidden="1">'2023'!$A$1:$V$550</definedName>
    <definedName name="Z_F20A4E42_9FF7_4EB5_8FA5_BDCA0082EA44_.wvu.FilterData" localSheetId="2" hidden="1">'2024'!$A$1:$V$544</definedName>
    <definedName name="Z_F2B16E0D_B10C_4476_BB57_F0D2A4F8709F_.wvu.FilterData" localSheetId="1" hidden="1">'2023'!$A$1:$V$550</definedName>
    <definedName name="Z_F2B16E0D_B10C_4476_BB57_F0D2A4F8709F_.wvu.FilterData" localSheetId="2" hidden="1">'2024'!$A$1:$V$544</definedName>
    <definedName name="Z_F2E0F284_F7AB_4B08_939F_4AD542927C13_.wvu.FilterData" localSheetId="2" hidden="1">'2024'!$A$1:$V$544</definedName>
    <definedName name="Z_F3455753_41F0_42CF_AEC7_351763714580_.wvu.FilterData" localSheetId="2" hidden="1">'2024'!$A$1:$V$544</definedName>
    <definedName name="Z_F3F7CB33_DA40_4C1D_A4F5_C4750DEC8BEB_.wvu.FilterData" localSheetId="1" hidden="1">'2023'!$A$1:$V$550</definedName>
    <definedName name="Z_F3F7CB33_DA40_4C1D_A4F5_C4750DEC8BEB_.wvu.FilterData" localSheetId="2" hidden="1">'2024'!$A$1:$V$544</definedName>
    <definedName name="Z_F5ED0B78_EAD0_4D0C_B20E_321D99568063_.wvu.FilterData" localSheetId="1" hidden="1">'2023'!$A$1:$V$550</definedName>
    <definedName name="Z_F5ED0B78_EAD0_4D0C_B20E_321D99568063_.wvu.FilterData" localSheetId="2" hidden="1">'2024'!$A$1:$V$544</definedName>
    <definedName name="Z_F7480271_090F_4893_81E5_22116E820332_.wvu.FilterData" localSheetId="1" hidden="1">'2023'!$A$1:$V$550</definedName>
    <definedName name="Z_F7480271_090F_4893_81E5_22116E820332_.wvu.FilterData" localSheetId="2" hidden="1">'2024'!$A$1:$V$544</definedName>
    <definedName name="Z_F8092656_AC86_4E90_857E_45BBAD8F7208_.wvu.FilterData" localSheetId="1" hidden="1">'2023'!$A$1:$V$550</definedName>
    <definedName name="Z_F8092656_AC86_4E90_857E_45BBAD8F7208_.wvu.FilterData" localSheetId="2" hidden="1">'2024'!$A$1:$V$544</definedName>
    <definedName name="Z_F853334E_1260_49D8_A4F4_8CA4B96C96FC_.wvu.FilterData" localSheetId="1" hidden="1">'2023'!$A$1:$V$550</definedName>
    <definedName name="Z_F853334E_1260_49D8_A4F4_8CA4B96C96FC_.wvu.FilterData" localSheetId="2" hidden="1">'2024'!$A$1:$V$544</definedName>
    <definedName name="Z_F867E0FA_2114_4D6F_8F86_5DA6E34823CD_.wvu.FilterData" localSheetId="2" hidden="1">'2024'!$A$1:$V$544</definedName>
    <definedName name="Z_F878D23B_6703_478E_BCB9_7613B2A17EE6_.wvu.FilterData" localSheetId="0" hidden="1">'2022'!$A$1:$W$458</definedName>
    <definedName name="Z_F878D23B_6703_478E_BCB9_7613B2A17EE6_.wvu.FilterData" localSheetId="1" hidden="1">'2023'!$A$1:$V$550</definedName>
    <definedName name="Z_F878D23B_6703_478E_BCB9_7613B2A17EE6_.wvu.FilterData" localSheetId="2" hidden="1">'2024'!$A$1:$V$544</definedName>
    <definedName name="Z_F887EA2C_00F2_4E1C_89B5_D8394881F733_.wvu.FilterData" localSheetId="1" hidden="1">'2023'!$A$1:$V$550</definedName>
    <definedName name="Z_F887EA2C_00F2_4E1C_89B5_D8394881F733_.wvu.FilterData" localSheetId="2" hidden="1">'2024'!$A$1:$V$544</definedName>
    <definedName name="Z_F9C799D8_A248_4A5D_B7C8_9F6DF5954360_.wvu.FilterData" localSheetId="1" hidden="1">'2023'!$A$1:$V$550</definedName>
    <definedName name="Z_F9C799D8_A248_4A5D_B7C8_9F6DF5954360_.wvu.FilterData" localSheetId="2" hidden="1">'2024'!$A$1:$V$544</definedName>
    <definedName name="Z_F9E26310_F462_44CE_A287_288238823CC0_.wvu.FilterData" localSheetId="2" hidden="1">'2024'!$A$1:$V$544</definedName>
    <definedName name="Z_FA73EB4F_D1CD_4FE0_B293_B222A9EFB722_.wvu.FilterData" localSheetId="0" hidden="1">'2022'!$A$1:$W$458</definedName>
    <definedName name="Z_FA73EB4F_D1CD_4FE0_B293_B222A9EFB722_.wvu.FilterData" localSheetId="1" hidden="1">'2023'!$A$1:$V$552</definedName>
    <definedName name="Z_FA73EB4F_D1CD_4FE0_B293_B222A9EFB722_.wvu.FilterData" localSheetId="2" hidden="1">'2024'!$A$1:$V$544</definedName>
    <definedName name="Z_FA73EB4F_D1CD_4FE0_B293_B222A9EFB722_.wvu.Rows" localSheetId="0" hidden="1">'2022'!$459:$459</definedName>
    <definedName name="Z_FB45846B_450E_4DBA_8326_83E3F15C85B0_.wvu.FilterData" localSheetId="1" hidden="1">'2023'!$A$1:$V$550</definedName>
    <definedName name="Z_FB45846B_450E_4DBA_8326_83E3F15C85B0_.wvu.FilterData" localSheetId="2" hidden="1">'2024'!$A$1:$V$544</definedName>
    <definedName name="Z_FD9255C2_1A05_4679_AF3B_2A3A36A5C6A0_.wvu.FilterData" localSheetId="0" hidden="1">'2022'!$A$1:$W$458</definedName>
    <definedName name="Z_FD9255C2_1A05_4679_AF3B_2A3A36A5C6A0_.wvu.FilterData" localSheetId="1" hidden="1">'2023'!$A$1:$V$550</definedName>
    <definedName name="Z_FD9255C2_1A05_4679_AF3B_2A3A36A5C6A0_.wvu.FilterData" localSheetId="2" hidden="1">'2024'!$A$1:$V$544</definedName>
    <definedName name="Z_FDA3EA6A_3A77_4A43_ADA1_81F01BC612EE_.wvu.FilterData" localSheetId="1" hidden="1">'2023'!$A$1:$V$550</definedName>
    <definedName name="Z_FDA3EA6A_3A77_4A43_ADA1_81F01BC612EE_.wvu.FilterData" localSheetId="2" hidden="1">'2024'!$A$1:$V$544</definedName>
    <definedName name="Z_FDB55DF6_796E_4996_9B4A_8647A235DE07_.wvu.FilterData" localSheetId="1" hidden="1">'2023'!$A$1:$V$550</definedName>
    <definedName name="Z_FDB55DF6_796E_4996_9B4A_8647A235DE07_.wvu.FilterData" localSheetId="2" hidden="1">'2024'!$A$1:$V$544</definedName>
    <definedName name="Z_FE0EA048_EED4_4FFB_A249_04A87E05FD9C_.wvu.FilterData" localSheetId="1" hidden="1">'2023'!$A$1:$V$550</definedName>
    <definedName name="Z_FE0EA048_EED4_4FFB_A249_04A87E05FD9C_.wvu.FilterData" localSheetId="2" hidden="1">'2024'!$A$1:$V$544</definedName>
    <definedName name="Z_FE49DBDB_8D28_4726_9980_298115782E59_.wvu.FilterData" localSheetId="2" hidden="1">'2024'!$A$1:$V$544</definedName>
    <definedName name="Z_FF080374_2348_47EE_8BB8_94A5C97B61C4_.wvu.FilterData" localSheetId="2" hidden="1">'2024'!$A$1:$V$544</definedName>
    <definedName name="Z_FF47348C_1BD5_45F3_AB9B_4EF46D3F3CD8_.wvu.FilterData" localSheetId="1" hidden="1">'2023'!$A$1:$V$550</definedName>
    <definedName name="Z_FF47348C_1BD5_45F3_AB9B_4EF46D3F3CD8_.wvu.FilterData" localSheetId="2" hidden="1">'2024'!$A$1:$V$544</definedName>
    <definedName name="Z_FFFA78E2_3628_44A4_AFDC_27C5DF4E5C99_.wvu.FilterData" localSheetId="2" hidden="1">'2024'!$A$1:$V$544</definedName>
  </definedNames>
  <calcPr calcId="191029"/>
  <customWorkbookViews>
    <customWorkbookView name="Soto, Delores M - Personal View" guid="{FA73EB4F-D1CD-4FE0-B293-B222A9EFB722}" mergeInterval="0" personalView="1" maximized="1" xWindow="-8" yWindow="-8" windowWidth="1936" windowHeight="1056" activeSheetId="3"/>
    <customWorkbookView name="Blackburn, Eric - Personal View" guid="{623B08F5-EED4-42D1-9B25-5D47812F0DCD}" mergeInterval="0" personalView="1" maximized="1" xWindow="-8" yWindow="-8" windowWidth="1696" windowHeight="1018" activeSheetId="3"/>
    <customWorkbookView name="Hayes, James - Personal View" guid="{E38B817E-0AF2-4D4D-93C2-4270E5890F67}" mergeInterval="0" personalView="1" maximized="1" xWindow="1912" yWindow="-35" windowWidth="1936" windowHeight="1048" activeSheetId="3"/>
    <customWorkbookView name="Groves, Brianna - Personal View" guid="{D75BEC8C-AAD3-4620-B4E6-BCFBED8D31E9}" mergeInterval="0" personalView="1" maximized="1" xWindow="-5778" yWindow="-18" windowWidth="5796" windowHeight="3156" activeSheetId="3"/>
    <customWorkbookView name="Sullivan, Kelly - Personal View" guid="{BB1DBFE6-F159-49A9-B238-B4618D3C8F5A}" mergeInterval="0" personalView="1" maximized="1" xWindow="-8" yWindow="-8" windowWidth="1936" windowHeight="1056" activeSheetId="3"/>
    <customWorkbookView name="Kaspar, W. Paul - Personal View" guid="{DFD8CA61-432E-4F43-A266-8A2E696388EC}" mergeInterval="0" personalView="1" xWindow="2598" yWindow="-312" windowWidth="2827" windowHeight="1323" activeSheetId="1"/>
    <customWorkbookView name="Katelyn Lilly - Personal View" guid="{4D41269F-D5D2-4B98-888D-45A3DDAF25C8}" mergeInterval="0" personalView="1" maximized="1" xWindow="-8" yWindow="-8" windowWidth="1936" windowHeight="1056" activeSheetId="1"/>
    <customWorkbookView name="Skloss, Stewart - Personal View" guid="{3D879542-FA20-4B1C-8A99-034DDEBBC4B5}" mergeInterval="0" personalView="1" maximized="1" xWindow="-8" yWindow="-8" windowWidth="1696" windowHeight="1026" activeSheetId="2"/>
    <customWorkbookView name="Green, Sarah - Personal View" guid="{29C47289-2F4C-4957-A1A1-37E4BD3B50B1}" mergeInterval="0" personalView="1" maximized="1" xWindow="-8" yWindow="-8" windowWidth="1696" windowHeight="1018" activeSheetId="3"/>
    <customWorkbookView name="Kennard, Zachary - Personal View" guid="{7C4445F6-AD52-4D5E-8E9F-A246DFDDBA66}" mergeInterval="0" personalView="1" maximized="1" xWindow="1912" yWindow="-8" windowWidth="1936" windowHeight="1176" activeSheetId="3"/>
    <customWorkbookView name="Sanford, Jennifer - Personal View" guid="{0E27D4EA-D164-4E53-91DB-CD3B77B43602}" mergeInterval="0" personalView="1" maximized="1" xWindow="-9" yWindow="-9" windowWidth="1698" windowHeight="1018"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4" i="3" l="1"/>
  <c r="U184" i="3" s="1"/>
  <c r="T178" i="3" l="1"/>
  <c r="T179" i="3"/>
  <c r="T180" i="3"/>
  <c r="T176" i="3"/>
  <c r="T175" i="3"/>
  <c r="T174" i="3"/>
  <c r="T173" i="3" l="1"/>
  <c r="T136" i="3" l="1"/>
  <c r="U136" i="3" s="1"/>
  <c r="T23" i="3" l="1"/>
  <c r="T123" i="3" l="1"/>
  <c r="U123" i="3" s="1"/>
  <c r="U23" i="3" l="1"/>
  <c r="T120" i="3"/>
  <c r="U120" i="3" s="1"/>
  <c r="T107" i="3" l="1"/>
  <c r="T81" i="3" l="1"/>
  <c r="U81" i="3" s="1"/>
  <c r="T544" i="2" l="1"/>
  <c r="T546" i="2"/>
  <c r="T547" i="2"/>
  <c r="T548" i="2"/>
  <c r="T551" i="2"/>
  <c r="T550" i="2"/>
  <c r="T549" i="2"/>
  <c r="T542" i="2"/>
  <c r="T541" i="2"/>
  <c r="T540" i="2"/>
  <c r="T530" i="2" l="1"/>
  <c r="T36" i="3" l="1"/>
  <c r="T35" i="3"/>
  <c r="T34" i="3"/>
  <c r="U34" i="3" s="1"/>
  <c r="T33" i="3"/>
  <c r="T32" i="3"/>
  <c r="T31" i="3"/>
  <c r="T30" i="3"/>
  <c r="T22" i="3"/>
  <c r="T16" i="3" l="1"/>
  <c r="T18" i="3"/>
  <c r="T17" i="3"/>
  <c r="T20" i="3"/>
  <c r="T19" i="3"/>
  <c r="T21" i="3"/>
  <c r="T25" i="3"/>
  <c r="T24" i="3"/>
  <c r="T27" i="3" l="1"/>
  <c r="T26" i="3"/>
  <c r="T531" i="2" l="1"/>
  <c r="T13" i="3" l="1"/>
  <c r="T12" i="3"/>
  <c r="T11" i="3"/>
  <c r="T10" i="3"/>
  <c r="T9" i="3" l="1"/>
  <c r="T8" i="3"/>
  <c r="T7" i="3"/>
  <c r="T6" i="3"/>
  <c r="T5" i="3"/>
  <c r="T4" i="3"/>
  <c r="T3" i="3"/>
  <c r="T2" i="3"/>
  <c r="U551" i="2" l="1"/>
  <c r="T545" i="2" l="1"/>
  <c r="T536" i="2"/>
  <c r="T529" i="2"/>
  <c r="T520" i="2"/>
  <c r="U9" i="3" l="1"/>
  <c r="U8" i="3"/>
  <c r="T467" i="3" l="1"/>
  <c r="U467" i="3" s="1"/>
  <c r="T468" i="3"/>
  <c r="U468" i="3" s="1"/>
  <c r="T469" i="3"/>
  <c r="U469" i="3" s="1"/>
  <c r="T470" i="3"/>
  <c r="U470" i="3" s="1"/>
  <c r="T471" i="3"/>
  <c r="U471" i="3" s="1"/>
  <c r="T472" i="3"/>
  <c r="U472" i="3" s="1"/>
  <c r="T473" i="3"/>
  <c r="U473" i="3" s="1"/>
  <c r="T474" i="3"/>
  <c r="U474" i="3" s="1"/>
  <c r="T475" i="3"/>
  <c r="U475" i="3" s="1"/>
  <c r="T476" i="3"/>
  <c r="U476" i="3" s="1"/>
  <c r="T477" i="3"/>
  <c r="U477" i="3" s="1"/>
  <c r="T478" i="3"/>
  <c r="U478" i="3" s="1"/>
  <c r="T479" i="3"/>
  <c r="U479" i="3" s="1"/>
  <c r="T480" i="3"/>
  <c r="U480" i="3" s="1"/>
  <c r="T481" i="3"/>
  <c r="U481" i="3" s="1"/>
  <c r="T482" i="3"/>
  <c r="U482" i="3" s="1"/>
  <c r="T483" i="3"/>
  <c r="U483" i="3" s="1"/>
  <c r="T484" i="3"/>
  <c r="U484" i="3" s="1"/>
  <c r="T485" i="3"/>
  <c r="U485" i="3" s="1"/>
  <c r="T486" i="3"/>
  <c r="U486" i="3" s="1"/>
  <c r="T487" i="3"/>
  <c r="U487" i="3" s="1"/>
  <c r="T488" i="3"/>
  <c r="U488" i="3" s="1"/>
  <c r="T489" i="3"/>
  <c r="U489" i="3" s="1"/>
  <c r="T490" i="3"/>
  <c r="U490" i="3" s="1"/>
  <c r="T491" i="3"/>
  <c r="U491" i="3" s="1"/>
  <c r="T492" i="3"/>
  <c r="U492" i="3" s="1"/>
  <c r="T493" i="3"/>
  <c r="U493" i="3" s="1"/>
  <c r="T494" i="3"/>
  <c r="U494" i="3" s="1"/>
  <c r="T495" i="3"/>
  <c r="U495" i="3" s="1"/>
  <c r="T496" i="3"/>
  <c r="U496" i="3" s="1"/>
  <c r="T497" i="3"/>
  <c r="U497" i="3" s="1"/>
  <c r="T498" i="3"/>
  <c r="U498" i="3" s="1"/>
  <c r="T499" i="3"/>
  <c r="U499" i="3" s="1"/>
  <c r="T500" i="3"/>
  <c r="U500" i="3" s="1"/>
  <c r="T501" i="3"/>
  <c r="U501" i="3" s="1"/>
  <c r="T502" i="3"/>
  <c r="U502" i="3" s="1"/>
  <c r="T503" i="3"/>
  <c r="U503" i="3" s="1"/>
  <c r="T504" i="3"/>
  <c r="U504" i="3" s="1"/>
  <c r="T505" i="3"/>
  <c r="U505" i="3" s="1"/>
  <c r="T506" i="3"/>
  <c r="U506" i="3" s="1"/>
  <c r="T507" i="3"/>
  <c r="U507" i="3" s="1"/>
  <c r="T508" i="3"/>
  <c r="U508" i="3" s="1"/>
  <c r="T509" i="3"/>
  <c r="U509" i="3" s="1"/>
  <c r="T510" i="3"/>
  <c r="U510" i="3" s="1"/>
  <c r="T511" i="3"/>
  <c r="U511" i="3" s="1"/>
  <c r="T512" i="3"/>
  <c r="U512" i="3" s="1"/>
  <c r="T513" i="3"/>
  <c r="U513" i="3" s="1"/>
  <c r="T514" i="3"/>
  <c r="U514" i="3" s="1"/>
  <c r="T515" i="3"/>
  <c r="U515" i="3" s="1"/>
  <c r="T516" i="3"/>
  <c r="U516" i="3" s="1"/>
  <c r="T517" i="3"/>
  <c r="U517" i="3" s="1"/>
  <c r="T518" i="3"/>
  <c r="U518" i="3" s="1"/>
  <c r="T519" i="3"/>
  <c r="U519" i="3" s="1"/>
  <c r="T520" i="3"/>
  <c r="U520" i="3" s="1"/>
  <c r="T521" i="3"/>
  <c r="U521" i="3" s="1"/>
  <c r="T522" i="3"/>
  <c r="U522" i="3" s="1"/>
  <c r="T523" i="3"/>
  <c r="U523" i="3" s="1"/>
  <c r="T524" i="3"/>
  <c r="U524" i="3" s="1"/>
  <c r="T525" i="3"/>
  <c r="U525" i="3" s="1"/>
  <c r="T526" i="3"/>
  <c r="U526" i="3" s="1"/>
  <c r="T527" i="3"/>
  <c r="U527" i="3" s="1"/>
  <c r="T528" i="3"/>
  <c r="U528" i="3" s="1"/>
  <c r="T529" i="3"/>
  <c r="U529" i="3" s="1"/>
  <c r="T530" i="3"/>
  <c r="U530" i="3" s="1"/>
  <c r="T531" i="3"/>
  <c r="U531" i="3" s="1"/>
  <c r="T532" i="3"/>
  <c r="U532" i="3" s="1"/>
  <c r="T533" i="3"/>
  <c r="U533" i="3" s="1"/>
  <c r="T534" i="3"/>
  <c r="U534" i="3" s="1"/>
  <c r="T535" i="3"/>
  <c r="U535" i="3" s="1"/>
  <c r="T536" i="3"/>
  <c r="U536" i="3" s="1"/>
  <c r="T537" i="3"/>
  <c r="U537" i="3" s="1"/>
  <c r="T457" i="3"/>
  <c r="U457" i="3" s="1"/>
  <c r="T458" i="3"/>
  <c r="U458" i="3" s="1"/>
  <c r="T459" i="3"/>
  <c r="U459" i="3" s="1"/>
  <c r="T460" i="3"/>
  <c r="U460" i="3" s="1"/>
  <c r="T461" i="3"/>
  <c r="U461" i="3" s="1"/>
  <c r="T462" i="3"/>
  <c r="U462" i="3" s="1"/>
  <c r="T463" i="3"/>
  <c r="U463" i="3" s="1"/>
  <c r="T114" i="3"/>
  <c r="U114" i="3" s="1"/>
  <c r="T115" i="3"/>
  <c r="U115" i="3" s="1"/>
  <c r="T116" i="3"/>
  <c r="U116" i="3" s="1"/>
  <c r="T117" i="3"/>
  <c r="U117" i="3" s="1"/>
  <c r="T118" i="3"/>
  <c r="U118" i="3" s="1"/>
  <c r="T119" i="3"/>
  <c r="U119" i="3" s="1"/>
  <c r="T121" i="3"/>
  <c r="U121" i="3" s="1"/>
  <c r="T122" i="3"/>
  <c r="U122" i="3" s="1"/>
  <c r="T124" i="3"/>
  <c r="U124" i="3" s="1"/>
  <c r="T125" i="3"/>
  <c r="U125" i="3" s="1"/>
  <c r="T126" i="3"/>
  <c r="U126" i="3" s="1"/>
  <c r="T127" i="3"/>
  <c r="U127" i="3" s="1"/>
  <c r="T128" i="3"/>
  <c r="U128" i="3" s="1"/>
  <c r="T129" i="3"/>
  <c r="U129" i="3" s="1"/>
  <c r="T130" i="3"/>
  <c r="U130" i="3" s="1"/>
  <c r="T131" i="3"/>
  <c r="U131" i="3" s="1"/>
  <c r="T132" i="3"/>
  <c r="U132" i="3" s="1"/>
  <c r="T133" i="3"/>
  <c r="U133" i="3" s="1"/>
  <c r="T134" i="3"/>
  <c r="U134" i="3" s="1"/>
  <c r="T135" i="3"/>
  <c r="U135" i="3" s="1"/>
  <c r="T137" i="3"/>
  <c r="U137" i="3" s="1"/>
  <c r="T138" i="3"/>
  <c r="U138" i="3" s="1"/>
  <c r="T139" i="3"/>
  <c r="U139" i="3" s="1"/>
  <c r="T140" i="3"/>
  <c r="U140" i="3" s="1"/>
  <c r="T141" i="3"/>
  <c r="U141" i="3" s="1"/>
  <c r="T142" i="3"/>
  <c r="U142" i="3" s="1"/>
  <c r="T143" i="3"/>
  <c r="U143" i="3" s="1"/>
  <c r="T144" i="3"/>
  <c r="U144" i="3" s="1"/>
  <c r="T145" i="3"/>
  <c r="U145" i="3" s="1"/>
  <c r="T146" i="3"/>
  <c r="U146" i="3" s="1"/>
  <c r="T147" i="3"/>
  <c r="U147" i="3" s="1"/>
  <c r="T148" i="3"/>
  <c r="U148" i="3" s="1"/>
  <c r="T149" i="3"/>
  <c r="U149" i="3" s="1"/>
  <c r="T150" i="3"/>
  <c r="U150" i="3" s="1"/>
  <c r="T151" i="3"/>
  <c r="U151" i="3" s="1"/>
  <c r="T152" i="3"/>
  <c r="U152" i="3" s="1"/>
  <c r="T153" i="3"/>
  <c r="U153" i="3" s="1"/>
  <c r="T154" i="3"/>
  <c r="U154" i="3" s="1"/>
  <c r="T155" i="3"/>
  <c r="U155" i="3" s="1"/>
  <c r="T156" i="3"/>
  <c r="U156" i="3" s="1"/>
  <c r="T157" i="3"/>
  <c r="U157" i="3" s="1"/>
  <c r="T194" i="3"/>
  <c r="U194" i="3" s="1"/>
  <c r="T195" i="3"/>
  <c r="U195" i="3" s="1"/>
  <c r="T196" i="3"/>
  <c r="U196" i="3" s="1"/>
  <c r="T197" i="3"/>
  <c r="U197" i="3" s="1"/>
  <c r="T198" i="3"/>
  <c r="U198" i="3" s="1"/>
  <c r="T199" i="3"/>
  <c r="U199" i="3" s="1"/>
  <c r="T200" i="3"/>
  <c r="U200" i="3" s="1"/>
  <c r="T201" i="3"/>
  <c r="U201" i="3" s="1"/>
  <c r="T202" i="3"/>
  <c r="U202" i="3" s="1"/>
  <c r="T203" i="3"/>
  <c r="U203" i="3" s="1"/>
  <c r="T204" i="3"/>
  <c r="U204" i="3" s="1"/>
  <c r="T205" i="3"/>
  <c r="U205" i="3" s="1"/>
  <c r="T206" i="3"/>
  <c r="U206" i="3" s="1"/>
  <c r="T207" i="3"/>
  <c r="U207" i="3" s="1"/>
  <c r="T208" i="3"/>
  <c r="U208" i="3" s="1"/>
  <c r="T209" i="3"/>
  <c r="U209" i="3" s="1"/>
  <c r="T210" i="3"/>
  <c r="U210" i="3" s="1"/>
  <c r="T211" i="3"/>
  <c r="U211" i="3" s="1"/>
  <c r="T212" i="3"/>
  <c r="U212" i="3" s="1"/>
  <c r="T213" i="3"/>
  <c r="U213" i="3" s="1"/>
  <c r="T214" i="3"/>
  <c r="U214" i="3" s="1"/>
  <c r="T215" i="3"/>
  <c r="U215" i="3" s="1"/>
  <c r="T216" i="3"/>
  <c r="U216" i="3" s="1"/>
  <c r="T217" i="3"/>
  <c r="U217" i="3" s="1"/>
  <c r="T218" i="3"/>
  <c r="U218" i="3" s="1"/>
  <c r="T219" i="3"/>
  <c r="U219" i="3" s="1"/>
  <c r="T220" i="3"/>
  <c r="U220" i="3" s="1"/>
  <c r="T221" i="3"/>
  <c r="U221" i="3" s="1"/>
  <c r="T222" i="3"/>
  <c r="U222" i="3" s="1"/>
  <c r="T223" i="3"/>
  <c r="U223" i="3" s="1"/>
  <c r="T224" i="3"/>
  <c r="U224" i="3" s="1"/>
  <c r="T225" i="3"/>
  <c r="U225" i="3" s="1"/>
  <c r="T226" i="3"/>
  <c r="U226" i="3" s="1"/>
  <c r="T227" i="3"/>
  <c r="U227" i="3" s="1"/>
  <c r="T228" i="3"/>
  <c r="U228" i="3" s="1"/>
  <c r="T229" i="3"/>
  <c r="U229" i="3" s="1"/>
  <c r="T230" i="3"/>
  <c r="U230" i="3" s="1"/>
  <c r="T231" i="3"/>
  <c r="U231" i="3" s="1"/>
  <c r="T232" i="3"/>
  <c r="U232" i="3" s="1"/>
  <c r="T233" i="3"/>
  <c r="U233" i="3" s="1"/>
  <c r="T234" i="3"/>
  <c r="U234" i="3" s="1"/>
  <c r="T235" i="3"/>
  <c r="U235" i="3" s="1"/>
  <c r="T236" i="3"/>
  <c r="U236" i="3" s="1"/>
  <c r="T237" i="3"/>
  <c r="U237" i="3" s="1"/>
  <c r="T238" i="3"/>
  <c r="U238" i="3" s="1"/>
  <c r="T239" i="3"/>
  <c r="U239" i="3" s="1"/>
  <c r="T240" i="3"/>
  <c r="U240" i="3" s="1"/>
  <c r="T241" i="3"/>
  <c r="U241" i="3" s="1"/>
  <c r="T242" i="3"/>
  <c r="U242" i="3" s="1"/>
  <c r="T243" i="3"/>
  <c r="U243" i="3" s="1"/>
  <c r="T244" i="3"/>
  <c r="U244" i="3" s="1"/>
  <c r="T245" i="3"/>
  <c r="U245" i="3" s="1"/>
  <c r="T246" i="3"/>
  <c r="U246" i="3" s="1"/>
  <c r="T247" i="3"/>
  <c r="U247" i="3" s="1"/>
  <c r="T248" i="3"/>
  <c r="U248" i="3" s="1"/>
  <c r="T249" i="3"/>
  <c r="U249" i="3" s="1"/>
  <c r="T250" i="3"/>
  <c r="U250" i="3" s="1"/>
  <c r="T251" i="3"/>
  <c r="U251" i="3" s="1"/>
  <c r="T252" i="3"/>
  <c r="U252" i="3" s="1"/>
  <c r="T253" i="3"/>
  <c r="U253" i="3" s="1"/>
  <c r="T254" i="3"/>
  <c r="U254" i="3" s="1"/>
  <c r="T255" i="3"/>
  <c r="U255" i="3" s="1"/>
  <c r="T256" i="3"/>
  <c r="U256" i="3" s="1"/>
  <c r="T257" i="3"/>
  <c r="U257" i="3" s="1"/>
  <c r="T258" i="3"/>
  <c r="U258" i="3" s="1"/>
  <c r="T259" i="3"/>
  <c r="U259" i="3" s="1"/>
  <c r="T260" i="3"/>
  <c r="U260" i="3" s="1"/>
  <c r="T261" i="3"/>
  <c r="U261" i="3" s="1"/>
  <c r="T262" i="3"/>
  <c r="U262" i="3" s="1"/>
  <c r="T263" i="3"/>
  <c r="U263" i="3" s="1"/>
  <c r="T264" i="3"/>
  <c r="U264" i="3" s="1"/>
  <c r="T265" i="3"/>
  <c r="U265" i="3" s="1"/>
  <c r="T266" i="3"/>
  <c r="U266" i="3" s="1"/>
  <c r="T267" i="3"/>
  <c r="U267" i="3" s="1"/>
  <c r="T268" i="3"/>
  <c r="U268" i="3" s="1"/>
  <c r="T269" i="3"/>
  <c r="U269" i="3" s="1"/>
  <c r="T270" i="3"/>
  <c r="U270" i="3" s="1"/>
  <c r="T271" i="3"/>
  <c r="U271" i="3" s="1"/>
  <c r="T272" i="3"/>
  <c r="U272" i="3" s="1"/>
  <c r="T273" i="3"/>
  <c r="U273" i="3" s="1"/>
  <c r="T274" i="3"/>
  <c r="U274" i="3" s="1"/>
  <c r="T275" i="3"/>
  <c r="U275" i="3" s="1"/>
  <c r="T276" i="3"/>
  <c r="U276" i="3" s="1"/>
  <c r="T277" i="3"/>
  <c r="U277" i="3" s="1"/>
  <c r="T278" i="3"/>
  <c r="U278" i="3" s="1"/>
  <c r="T279" i="3"/>
  <c r="U279" i="3" s="1"/>
  <c r="T280" i="3"/>
  <c r="U280" i="3" s="1"/>
  <c r="T281" i="3"/>
  <c r="U281" i="3" s="1"/>
  <c r="T282" i="3"/>
  <c r="U282" i="3" s="1"/>
  <c r="T283" i="3"/>
  <c r="U283" i="3" s="1"/>
  <c r="T284" i="3"/>
  <c r="U284" i="3" s="1"/>
  <c r="T285" i="3"/>
  <c r="U285" i="3" s="1"/>
  <c r="T286" i="3"/>
  <c r="U286" i="3" s="1"/>
  <c r="T287" i="3"/>
  <c r="U287" i="3" s="1"/>
  <c r="T288" i="3"/>
  <c r="U288" i="3" s="1"/>
  <c r="T289" i="3"/>
  <c r="U289" i="3" s="1"/>
  <c r="T290" i="3"/>
  <c r="U290" i="3" s="1"/>
  <c r="T291" i="3"/>
  <c r="U291" i="3" s="1"/>
  <c r="T292" i="3"/>
  <c r="U292" i="3" s="1"/>
  <c r="T293" i="3"/>
  <c r="U293" i="3" s="1"/>
  <c r="T294" i="3"/>
  <c r="U294" i="3" s="1"/>
  <c r="T295" i="3"/>
  <c r="U295" i="3" s="1"/>
  <c r="T296" i="3"/>
  <c r="U296" i="3" s="1"/>
  <c r="T297" i="3"/>
  <c r="U297" i="3" s="1"/>
  <c r="T298" i="3"/>
  <c r="U298" i="3" s="1"/>
  <c r="T299" i="3"/>
  <c r="U299" i="3" s="1"/>
  <c r="T300" i="3"/>
  <c r="U300" i="3" s="1"/>
  <c r="T301" i="3"/>
  <c r="U301" i="3" s="1"/>
  <c r="T302" i="3"/>
  <c r="U302" i="3" s="1"/>
  <c r="T303" i="3"/>
  <c r="U303" i="3" s="1"/>
  <c r="T304" i="3"/>
  <c r="U304" i="3" s="1"/>
  <c r="T305" i="3"/>
  <c r="U305" i="3" s="1"/>
  <c r="T306" i="3"/>
  <c r="U306" i="3" s="1"/>
  <c r="T307" i="3"/>
  <c r="U307" i="3" s="1"/>
  <c r="T308" i="3"/>
  <c r="U308" i="3" s="1"/>
  <c r="T309" i="3"/>
  <c r="U309" i="3" s="1"/>
  <c r="T310" i="3"/>
  <c r="U310" i="3" s="1"/>
  <c r="T311" i="3"/>
  <c r="U311" i="3" s="1"/>
  <c r="T312" i="3"/>
  <c r="U312" i="3" s="1"/>
  <c r="T313" i="3"/>
  <c r="U313" i="3" s="1"/>
  <c r="T314" i="3"/>
  <c r="U314" i="3" s="1"/>
  <c r="T315" i="3"/>
  <c r="U315" i="3" s="1"/>
  <c r="T316" i="3"/>
  <c r="U316" i="3" s="1"/>
  <c r="T317" i="3"/>
  <c r="U317" i="3" s="1"/>
  <c r="T318" i="3"/>
  <c r="U318" i="3" s="1"/>
  <c r="T319" i="3"/>
  <c r="U319" i="3" s="1"/>
  <c r="T320" i="3"/>
  <c r="U320" i="3" s="1"/>
  <c r="T321" i="3"/>
  <c r="U321" i="3" s="1"/>
  <c r="T322" i="3"/>
  <c r="U322" i="3" s="1"/>
  <c r="T323" i="3"/>
  <c r="U323" i="3" s="1"/>
  <c r="T324" i="3"/>
  <c r="U324" i="3" s="1"/>
  <c r="T325" i="3"/>
  <c r="U325" i="3" s="1"/>
  <c r="T326" i="3"/>
  <c r="U326" i="3" s="1"/>
  <c r="T327" i="3"/>
  <c r="U327" i="3" s="1"/>
  <c r="T328" i="3"/>
  <c r="U328" i="3" s="1"/>
  <c r="T329" i="3"/>
  <c r="U329" i="3" s="1"/>
  <c r="T330" i="3"/>
  <c r="U330" i="3" s="1"/>
  <c r="T331" i="3"/>
  <c r="U331" i="3" s="1"/>
  <c r="T332" i="3"/>
  <c r="U332" i="3" s="1"/>
  <c r="T333" i="3"/>
  <c r="U333" i="3" s="1"/>
  <c r="T334" i="3"/>
  <c r="U334" i="3" s="1"/>
  <c r="T335" i="3"/>
  <c r="U335" i="3" s="1"/>
  <c r="T336" i="3"/>
  <c r="U336" i="3" s="1"/>
  <c r="T337" i="3"/>
  <c r="U337" i="3" s="1"/>
  <c r="T338" i="3"/>
  <c r="U338" i="3" s="1"/>
  <c r="T339" i="3"/>
  <c r="U339" i="3" s="1"/>
  <c r="T340" i="3"/>
  <c r="U340" i="3" s="1"/>
  <c r="T341" i="3"/>
  <c r="U341" i="3" s="1"/>
  <c r="T342" i="3"/>
  <c r="U342" i="3" s="1"/>
  <c r="T343" i="3"/>
  <c r="U343" i="3" s="1"/>
  <c r="T344" i="3"/>
  <c r="U344" i="3" s="1"/>
  <c r="T345" i="3"/>
  <c r="U345" i="3" s="1"/>
  <c r="T346" i="3"/>
  <c r="U346" i="3" s="1"/>
  <c r="T347" i="3"/>
  <c r="U347" i="3" s="1"/>
  <c r="T348" i="3"/>
  <c r="U348" i="3" s="1"/>
  <c r="T349" i="3"/>
  <c r="U349" i="3" s="1"/>
  <c r="T350" i="3"/>
  <c r="U350" i="3" s="1"/>
  <c r="T351" i="3"/>
  <c r="U351" i="3" s="1"/>
  <c r="T352" i="3"/>
  <c r="U352" i="3" s="1"/>
  <c r="T353" i="3"/>
  <c r="U353" i="3" s="1"/>
  <c r="T354" i="3"/>
  <c r="U354" i="3" s="1"/>
  <c r="T355" i="3"/>
  <c r="U355" i="3" s="1"/>
  <c r="T356" i="3"/>
  <c r="U356" i="3" s="1"/>
  <c r="T357" i="3"/>
  <c r="U357" i="3" s="1"/>
  <c r="T358" i="3"/>
  <c r="U358" i="3" s="1"/>
  <c r="T359" i="3"/>
  <c r="U359" i="3" s="1"/>
  <c r="T360" i="3"/>
  <c r="U360" i="3" s="1"/>
  <c r="T361" i="3"/>
  <c r="U361" i="3" s="1"/>
  <c r="T362" i="3"/>
  <c r="U362" i="3" s="1"/>
  <c r="T363" i="3"/>
  <c r="U363" i="3" s="1"/>
  <c r="T364" i="3"/>
  <c r="U364" i="3" s="1"/>
  <c r="T365" i="3"/>
  <c r="U365" i="3" s="1"/>
  <c r="T366" i="3"/>
  <c r="U366" i="3" s="1"/>
  <c r="T367" i="3"/>
  <c r="U367" i="3" s="1"/>
  <c r="T368" i="3"/>
  <c r="U368" i="3" s="1"/>
  <c r="T369" i="3"/>
  <c r="U369" i="3" s="1"/>
  <c r="T370" i="3"/>
  <c r="U370" i="3" s="1"/>
  <c r="T371" i="3"/>
  <c r="U371" i="3" s="1"/>
  <c r="T372" i="3"/>
  <c r="U372" i="3" s="1"/>
  <c r="T373" i="3"/>
  <c r="U373" i="3" s="1"/>
  <c r="T374" i="3"/>
  <c r="U374" i="3" s="1"/>
  <c r="T375" i="3"/>
  <c r="U375" i="3" s="1"/>
  <c r="T376" i="3"/>
  <c r="U376" i="3" s="1"/>
  <c r="T377" i="3"/>
  <c r="U377" i="3" s="1"/>
  <c r="T378" i="3"/>
  <c r="U378" i="3" s="1"/>
  <c r="T379" i="3"/>
  <c r="U379" i="3" s="1"/>
  <c r="T380" i="3"/>
  <c r="U380" i="3" s="1"/>
  <c r="T381" i="3"/>
  <c r="U381" i="3" s="1"/>
  <c r="T382" i="3"/>
  <c r="U382" i="3" s="1"/>
  <c r="T383" i="3"/>
  <c r="U383" i="3" s="1"/>
  <c r="T384" i="3"/>
  <c r="U384" i="3" s="1"/>
  <c r="T385" i="3"/>
  <c r="U385" i="3" s="1"/>
  <c r="T386" i="3"/>
  <c r="U386" i="3" s="1"/>
  <c r="T387" i="3"/>
  <c r="U387" i="3" s="1"/>
  <c r="T388" i="3"/>
  <c r="U388" i="3" s="1"/>
  <c r="T389" i="3"/>
  <c r="U389" i="3" s="1"/>
  <c r="T390" i="3"/>
  <c r="U390" i="3" s="1"/>
  <c r="T391" i="3"/>
  <c r="U391" i="3" s="1"/>
  <c r="T392" i="3"/>
  <c r="U392" i="3" s="1"/>
  <c r="T393" i="3"/>
  <c r="U393" i="3" s="1"/>
  <c r="T394" i="3"/>
  <c r="U394" i="3" s="1"/>
  <c r="T395" i="3"/>
  <c r="U395" i="3" s="1"/>
  <c r="T396" i="3"/>
  <c r="U396" i="3" s="1"/>
  <c r="T397" i="3"/>
  <c r="U397" i="3" s="1"/>
  <c r="T398" i="3"/>
  <c r="U398" i="3" s="1"/>
  <c r="T399" i="3"/>
  <c r="U399" i="3" s="1"/>
  <c r="T400" i="3"/>
  <c r="U400" i="3" s="1"/>
  <c r="T401" i="3"/>
  <c r="U401" i="3" s="1"/>
  <c r="T402" i="3"/>
  <c r="U402" i="3" s="1"/>
  <c r="T403" i="3"/>
  <c r="U403" i="3" s="1"/>
  <c r="T404" i="3"/>
  <c r="U404" i="3" s="1"/>
  <c r="T405" i="3"/>
  <c r="U405" i="3" s="1"/>
  <c r="T406" i="3"/>
  <c r="U406" i="3" s="1"/>
  <c r="T407" i="3"/>
  <c r="U407" i="3" s="1"/>
  <c r="T408" i="3"/>
  <c r="U408" i="3" s="1"/>
  <c r="T409" i="3"/>
  <c r="U409" i="3" s="1"/>
  <c r="T410" i="3"/>
  <c r="U410" i="3" s="1"/>
  <c r="T411" i="3"/>
  <c r="U411" i="3" s="1"/>
  <c r="T412" i="3"/>
  <c r="U412" i="3" s="1"/>
  <c r="T413" i="3"/>
  <c r="U413" i="3" s="1"/>
  <c r="T414" i="3"/>
  <c r="U414" i="3" s="1"/>
  <c r="T415" i="3"/>
  <c r="U415" i="3" s="1"/>
  <c r="T416" i="3"/>
  <c r="U416" i="3" s="1"/>
  <c r="T417" i="3"/>
  <c r="U417" i="3" s="1"/>
  <c r="T418" i="3"/>
  <c r="U418" i="3" s="1"/>
  <c r="T419" i="3"/>
  <c r="U419" i="3" s="1"/>
  <c r="T420" i="3"/>
  <c r="U420" i="3" s="1"/>
  <c r="T421" i="3"/>
  <c r="U421" i="3" s="1"/>
  <c r="T422" i="3"/>
  <c r="U422" i="3" s="1"/>
  <c r="T423" i="3"/>
  <c r="U423" i="3" s="1"/>
  <c r="T424" i="3"/>
  <c r="U424" i="3" s="1"/>
  <c r="T425" i="3"/>
  <c r="U425" i="3" s="1"/>
  <c r="T426" i="3"/>
  <c r="U426" i="3" s="1"/>
  <c r="T427" i="3"/>
  <c r="U427" i="3" s="1"/>
  <c r="T428" i="3"/>
  <c r="U428" i="3" s="1"/>
  <c r="T429" i="3"/>
  <c r="U429" i="3" s="1"/>
  <c r="T430" i="3"/>
  <c r="U430" i="3" s="1"/>
  <c r="T431" i="3"/>
  <c r="U431" i="3" s="1"/>
  <c r="T432" i="3"/>
  <c r="U432" i="3" s="1"/>
  <c r="T433" i="3"/>
  <c r="U433" i="3" s="1"/>
  <c r="T434" i="3"/>
  <c r="U434" i="3" s="1"/>
  <c r="T435" i="3"/>
  <c r="U435" i="3" s="1"/>
  <c r="T436" i="3"/>
  <c r="U436" i="3" s="1"/>
  <c r="T437" i="3"/>
  <c r="U437" i="3" s="1"/>
  <c r="T438" i="3"/>
  <c r="U438" i="3" s="1"/>
  <c r="T439" i="3"/>
  <c r="U439" i="3" s="1"/>
  <c r="T440" i="3"/>
  <c r="U440" i="3" s="1"/>
  <c r="T441" i="3"/>
  <c r="U441" i="3" s="1"/>
  <c r="T442" i="3"/>
  <c r="U442" i="3" s="1"/>
  <c r="T443" i="3"/>
  <c r="U443" i="3" s="1"/>
  <c r="T444" i="3"/>
  <c r="U444" i="3" s="1"/>
  <c r="T445" i="3"/>
  <c r="U445" i="3" s="1"/>
  <c r="T446" i="3"/>
  <c r="U446" i="3" s="1"/>
  <c r="T447" i="3"/>
  <c r="U447" i="3" s="1"/>
  <c r="T448" i="3"/>
  <c r="U448" i="3" s="1"/>
  <c r="T449" i="3"/>
  <c r="U449" i="3" s="1"/>
  <c r="T450" i="3"/>
  <c r="U450" i="3" s="1"/>
  <c r="T451" i="3"/>
  <c r="U451" i="3" s="1"/>
  <c r="T452" i="3"/>
  <c r="U452" i="3" s="1"/>
  <c r="T453" i="3"/>
  <c r="U453" i="3" s="1"/>
  <c r="T454" i="3"/>
  <c r="U454" i="3" s="1"/>
  <c r="T455" i="3"/>
  <c r="U455" i="3" s="1"/>
  <c r="T456" i="3"/>
  <c r="U456" i="3" s="1"/>
  <c r="T464" i="3"/>
  <c r="U464" i="3" s="1"/>
  <c r="T465" i="3"/>
  <c r="U465" i="3" s="1"/>
  <c r="T466" i="3"/>
  <c r="U466" i="3" s="1"/>
  <c r="U11" i="3"/>
  <c r="U12" i="3"/>
  <c r="U13" i="3"/>
  <c r="T14" i="3"/>
  <c r="U14" i="3" s="1"/>
  <c r="T15" i="3"/>
  <c r="U15" i="3" s="1"/>
  <c r="U16" i="3"/>
  <c r="U17" i="3"/>
  <c r="U18" i="3"/>
  <c r="U19" i="3"/>
  <c r="U20" i="3"/>
  <c r="U21" i="3"/>
  <c r="U26" i="3"/>
  <c r="U27" i="3"/>
  <c r="U24" i="3"/>
  <c r="U25" i="3"/>
  <c r="T28" i="3"/>
  <c r="U28" i="3" s="1"/>
  <c r="T29" i="3"/>
  <c r="U29" i="3" s="1"/>
  <c r="U22" i="3"/>
  <c r="U30" i="3"/>
  <c r="U31" i="3"/>
  <c r="U32" i="3"/>
  <c r="U33" i="3"/>
  <c r="T538" i="3"/>
  <c r="U538" i="3" s="1"/>
  <c r="T544" i="3"/>
  <c r="U544" i="3" s="1"/>
  <c r="T543" i="3"/>
  <c r="U543" i="3" s="1"/>
  <c r="T542" i="3"/>
  <c r="U542" i="3" s="1"/>
  <c r="T541" i="3"/>
  <c r="U541" i="3" s="1"/>
  <c r="T540" i="3"/>
  <c r="U540" i="3" s="1"/>
  <c r="T539" i="3"/>
  <c r="U539" i="3" s="1"/>
  <c r="T193" i="3"/>
  <c r="U193" i="3" s="1"/>
  <c r="T192" i="3"/>
  <c r="U192" i="3" s="1"/>
  <c r="T191" i="3"/>
  <c r="U191" i="3" s="1"/>
  <c r="T190" i="3"/>
  <c r="U190" i="3" s="1"/>
  <c r="T189" i="3"/>
  <c r="U189" i="3" s="1"/>
  <c r="T188" i="3"/>
  <c r="U188" i="3" s="1"/>
  <c r="T187" i="3"/>
  <c r="U187" i="3" s="1"/>
  <c r="T186" i="3"/>
  <c r="U186" i="3" s="1"/>
  <c r="T185" i="3"/>
  <c r="U185" i="3" s="1"/>
  <c r="T183" i="3"/>
  <c r="U183" i="3" s="1"/>
  <c r="T182" i="3"/>
  <c r="U182" i="3" s="1"/>
  <c r="T181" i="3"/>
  <c r="U181" i="3" s="1"/>
  <c r="U180" i="3"/>
  <c r="U179" i="3"/>
  <c r="U178" i="3"/>
  <c r="T177" i="3"/>
  <c r="U177" i="3" s="1"/>
  <c r="U176" i="3"/>
  <c r="U175" i="3"/>
  <c r="U174" i="3"/>
  <c r="U173" i="3"/>
  <c r="T172" i="3"/>
  <c r="U172" i="3" s="1"/>
  <c r="T171" i="3"/>
  <c r="U171" i="3" s="1"/>
  <c r="T170" i="3"/>
  <c r="U170" i="3" s="1"/>
  <c r="T169" i="3"/>
  <c r="U169" i="3" s="1"/>
  <c r="T168" i="3"/>
  <c r="U168" i="3" s="1"/>
  <c r="T167" i="3"/>
  <c r="U167" i="3" s="1"/>
  <c r="T166" i="3"/>
  <c r="U166" i="3" s="1"/>
  <c r="T165" i="3"/>
  <c r="U165" i="3" s="1"/>
  <c r="T164" i="3"/>
  <c r="U164" i="3" s="1"/>
  <c r="T163" i="3"/>
  <c r="U163" i="3" s="1"/>
  <c r="T162" i="3"/>
  <c r="U162" i="3" s="1"/>
  <c r="T161" i="3"/>
  <c r="U161" i="3" s="1"/>
  <c r="T160" i="3"/>
  <c r="U160" i="3" s="1"/>
  <c r="T159" i="3"/>
  <c r="U159" i="3" s="1"/>
  <c r="T158" i="3"/>
  <c r="U158" i="3" s="1"/>
  <c r="T113" i="3"/>
  <c r="U113" i="3" s="1"/>
  <c r="T112" i="3"/>
  <c r="U112" i="3" s="1"/>
  <c r="T111" i="3"/>
  <c r="U111" i="3" s="1"/>
  <c r="T110" i="3"/>
  <c r="U110" i="3" s="1"/>
  <c r="T109" i="3"/>
  <c r="U109" i="3" s="1"/>
  <c r="T108" i="3"/>
  <c r="U108" i="3" s="1"/>
  <c r="U107" i="3"/>
  <c r="T106" i="3"/>
  <c r="U106" i="3" s="1"/>
  <c r="T105" i="3"/>
  <c r="U105" i="3" s="1"/>
  <c r="T104" i="3"/>
  <c r="U104" i="3" s="1"/>
  <c r="T103" i="3"/>
  <c r="U103" i="3" s="1"/>
  <c r="T102" i="3"/>
  <c r="U102" i="3" s="1"/>
  <c r="T101" i="3"/>
  <c r="U101" i="3" s="1"/>
  <c r="T100" i="3"/>
  <c r="U100" i="3" s="1"/>
  <c r="T99" i="3"/>
  <c r="U99" i="3" s="1"/>
  <c r="T98" i="3"/>
  <c r="U98" i="3" s="1"/>
  <c r="T97" i="3"/>
  <c r="T96" i="3"/>
  <c r="T95" i="3"/>
  <c r="U95" i="3" s="1"/>
  <c r="T94" i="3"/>
  <c r="U94" i="3" s="1"/>
  <c r="T93" i="3"/>
  <c r="U93" i="3" s="1"/>
  <c r="T92" i="3"/>
  <c r="U92" i="3" s="1"/>
  <c r="T88" i="3"/>
  <c r="U88" i="3" s="1"/>
  <c r="T87" i="3"/>
  <c r="U87" i="3" s="1"/>
  <c r="T86" i="3"/>
  <c r="U86" i="3" s="1"/>
  <c r="T85" i="3"/>
  <c r="U85" i="3" s="1"/>
  <c r="T84" i="3"/>
  <c r="U84" i="3" s="1"/>
  <c r="T91" i="3"/>
  <c r="U91" i="3" s="1"/>
  <c r="T90" i="3"/>
  <c r="U90" i="3" s="1"/>
  <c r="T89" i="3"/>
  <c r="U89" i="3" s="1"/>
  <c r="T83" i="3"/>
  <c r="U83" i="3" s="1"/>
  <c r="T82" i="3"/>
  <c r="U82" i="3" s="1"/>
  <c r="T79" i="3"/>
  <c r="T80" i="3"/>
  <c r="T78" i="3"/>
  <c r="U78" i="3" s="1"/>
  <c r="T77" i="3"/>
  <c r="U77" i="3" s="1"/>
  <c r="T75" i="3"/>
  <c r="U75" i="3" s="1"/>
  <c r="T76" i="3"/>
  <c r="U76" i="3" s="1"/>
  <c r="T74" i="3"/>
  <c r="U74" i="3" s="1"/>
  <c r="T73" i="3"/>
  <c r="U73" i="3" s="1"/>
  <c r="T72" i="3"/>
  <c r="U72" i="3" s="1"/>
  <c r="T71" i="3"/>
  <c r="U71" i="3" s="1"/>
  <c r="T70" i="3"/>
  <c r="U70" i="3" s="1"/>
  <c r="T66" i="3"/>
  <c r="U66" i="3" s="1"/>
  <c r="T69" i="3"/>
  <c r="U69" i="3" s="1"/>
  <c r="T68" i="3"/>
  <c r="U68" i="3" s="1"/>
  <c r="T67" i="3"/>
  <c r="U67" i="3" s="1"/>
  <c r="T55" i="3"/>
  <c r="U55" i="3" s="1"/>
  <c r="T65" i="3"/>
  <c r="U65" i="3" s="1"/>
  <c r="T64" i="3"/>
  <c r="U64" i="3" s="1"/>
  <c r="T63" i="3"/>
  <c r="U63" i="3" s="1"/>
  <c r="T62" i="3"/>
  <c r="U62" i="3" s="1"/>
  <c r="T61" i="3"/>
  <c r="U61" i="3" s="1"/>
  <c r="T60" i="3"/>
  <c r="U60" i="3" s="1"/>
  <c r="T59" i="3"/>
  <c r="U59" i="3" s="1"/>
  <c r="T58" i="3"/>
  <c r="U58" i="3" s="1"/>
  <c r="T57" i="3"/>
  <c r="U57" i="3" s="1"/>
  <c r="T56" i="3"/>
  <c r="U56" i="3" s="1"/>
  <c r="T54" i="3"/>
  <c r="U54" i="3" s="1"/>
  <c r="T53" i="3"/>
  <c r="U53" i="3" s="1"/>
  <c r="T52" i="3"/>
  <c r="U52" i="3" s="1"/>
  <c r="T51" i="3"/>
  <c r="U51" i="3" s="1"/>
  <c r="T50" i="3"/>
  <c r="U50" i="3" s="1"/>
  <c r="T49" i="3"/>
  <c r="U49" i="3" s="1"/>
  <c r="T48" i="3"/>
  <c r="U48" i="3" s="1"/>
  <c r="T47" i="3"/>
  <c r="U47" i="3" s="1"/>
  <c r="T46" i="3"/>
  <c r="U46" i="3" s="1"/>
  <c r="T45" i="3"/>
  <c r="U45" i="3" s="1"/>
  <c r="T44" i="3"/>
  <c r="U44" i="3" s="1"/>
  <c r="T43" i="3"/>
  <c r="U43" i="3" s="1"/>
  <c r="T42" i="3"/>
  <c r="U42" i="3" s="1"/>
  <c r="T41" i="3"/>
  <c r="U41" i="3" s="1"/>
  <c r="T40" i="3"/>
  <c r="U40" i="3" s="1"/>
  <c r="T39" i="3"/>
  <c r="U39" i="3" s="1"/>
  <c r="T38" i="3"/>
  <c r="U38" i="3" s="1"/>
  <c r="T37" i="3"/>
  <c r="U37" i="3" s="1"/>
  <c r="U36" i="3"/>
  <c r="U35" i="3"/>
  <c r="U10" i="3"/>
  <c r="U7" i="3"/>
  <c r="U6" i="3"/>
  <c r="U5" i="3"/>
  <c r="U4" i="3"/>
  <c r="U3" i="3"/>
  <c r="U2" i="3"/>
  <c r="T496" i="2" l="1"/>
  <c r="T522" i="2" l="1"/>
  <c r="U522" i="2" s="1"/>
  <c r="T539" i="2" l="1"/>
  <c r="T535" i="2"/>
  <c r="T534" i="2"/>
  <c r="T533" i="2"/>
  <c r="T532" i="2"/>
  <c r="U531" i="2" l="1"/>
  <c r="U536" i="2" l="1"/>
  <c r="U520" i="2" l="1"/>
  <c r="T430" i="2" l="1"/>
  <c r="U430" i="2" s="1"/>
  <c r="T503" i="2" l="1"/>
  <c r="T267" i="2"/>
  <c r="T266" i="2"/>
  <c r="T265" i="2"/>
  <c r="T218" i="2"/>
  <c r="T143" i="2"/>
  <c r="T217" i="2"/>
  <c r="T124" i="2"/>
  <c r="T125" i="2"/>
  <c r="T498" i="2" l="1"/>
  <c r="U498" i="2" s="1"/>
  <c r="T504" i="2" l="1"/>
  <c r="T505" i="2"/>
  <c r="T502" i="2" l="1"/>
  <c r="T501" i="2" l="1"/>
  <c r="T500" i="2" l="1"/>
  <c r="T499" i="2"/>
  <c r="T497" i="2"/>
  <c r="U497" i="2" l="1"/>
  <c r="U496" i="2"/>
  <c r="T495" i="2" l="1"/>
  <c r="T486" i="2"/>
  <c r="U486" i="2" s="1"/>
  <c r="U495" i="2" l="1"/>
  <c r="T491" i="2" l="1"/>
  <c r="T439" i="2" l="1"/>
  <c r="U439" i="2" s="1"/>
  <c r="T440" i="2"/>
  <c r="U440" i="2" s="1"/>
  <c r="T441" i="2"/>
  <c r="U441" i="2" s="1"/>
  <c r="T442" i="2"/>
  <c r="U442" i="2" s="1"/>
  <c r="T443" i="2"/>
  <c r="U443" i="2" s="1"/>
  <c r="T444" i="2"/>
  <c r="U444" i="2" s="1"/>
  <c r="T448" i="2"/>
  <c r="U448" i="2" s="1"/>
  <c r="T449" i="2"/>
  <c r="U449" i="2" s="1"/>
  <c r="T450" i="2"/>
  <c r="U450" i="2" s="1"/>
  <c r="T451" i="2"/>
  <c r="U451" i="2" s="1"/>
  <c r="T452" i="2"/>
  <c r="U452" i="2" s="1"/>
  <c r="T445" i="2"/>
  <c r="U445" i="2" s="1"/>
  <c r="T446" i="2"/>
  <c r="U446" i="2" s="1"/>
  <c r="T447" i="2"/>
  <c r="U447" i="2" s="1"/>
  <c r="T453" i="2"/>
  <c r="U453" i="2" s="1"/>
  <c r="T454" i="2"/>
  <c r="U454" i="2" s="1"/>
  <c r="T455" i="2"/>
  <c r="U455" i="2" s="1"/>
  <c r="T456" i="2"/>
  <c r="U456" i="2" s="1"/>
  <c r="T457" i="2"/>
  <c r="U457" i="2" s="1"/>
  <c r="T458" i="2"/>
  <c r="U458" i="2" s="1"/>
  <c r="T459" i="2"/>
  <c r="U459" i="2" s="1"/>
  <c r="T460" i="2"/>
  <c r="U460" i="2" s="1"/>
  <c r="T461" i="2"/>
  <c r="U461" i="2" s="1"/>
  <c r="T462" i="2"/>
  <c r="U462" i="2" s="1"/>
  <c r="T463" i="2"/>
  <c r="U463" i="2" s="1"/>
  <c r="T464" i="2"/>
  <c r="U464" i="2" s="1"/>
  <c r="T465" i="2"/>
  <c r="U465" i="2" s="1"/>
  <c r="T466" i="2"/>
  <c r="U466" i="2" s="1"/>
  <c r="T467" i="2"/>
  <c r="U467" i="2" s="1"/>
  <c r="T468" i="2"/>
  <c r="U468" i="2" s="1"/>
  <c r="T469" i="2"/>
  <c r="U469" i="2" s="1"/>
  <c r="T473" i="2"/>
  <c r="U473" i="2" s="1"/>
  <c r="T470" i="2"/>
  <c r="U470" i="2" s="1"/>
  <c r="T471" i="2"/>
  <c r="U471" i="2" s="1"/>
  <c r="T472" i="2"/>
  <c r="U472" i="2" s="1"/>
  <c r="T474" i="2"/>
  <c r="U474" i="2" s="1"/>
  <c r="T475" i="2"/>
  <c r="U475" i="2" s="1"/>
  <c r="T476" i="2"/>
  <c r="U476" i="2" s="1"/>
  <c r="T477" i="2"/>
  <c r="U477" i="2" s="1"/>
  <c r="T478" i="2"/>
  <c r="U478" i="2" s="1"/>
  <c r="T479" i="2"/>
  <c r="U479" i="2" s="1"/>
  <c r="T481" i="2"/>
  <c r="U481" i="2" s="1"/>
  <c r="T482" i="2"/>
  <c r="U482" i="2" s="1"/>
  <c r="T480" i="2"/>
  <c r="U480" i="2" s="1"/>
  <c r="T483" i="2"/>
  <c r="U483" i="2" s="1"/>
  <c r="T484" i="2"/>
  <c r="U484" i="2" s="1"/>
  <c r="T485" i="2"/>
  <c r="U485" i="2" s="1"/>
  <c r="T487" i="2"/>
  <c r="U487" i="2" s="1"/>
  <c r="T488" i="2"/>
  <c r="U488" i="2" s="1"/>
  <c r="T489" i="2"/>
  <c r="U489" i="2" s="1"/>
  <c r="T490" i="2"/>
  <c r="U490" i="2" s="1"/>
  <c r="U491" i="2"/>
  <c r="T492" i="2"/>
  <c r="U492" i="2" s="1"/>
  <c r="T493" i="2"/>
  <c r="U493" i="2" s="1"/>
  <c r="T494" i="2"/>
  <c r="U494" i="2" s="1"/>
  <c r="U499" i="2"/>
  <c r="U500" i="2"/>
  <c r="U501" i="2"/>
  <c r="U502" i="2"/>
  <c r="U503" i="2"/>
  <c r="U504" i="2"/>
  <c r="U505" i="2"/>
  <c r="T506" i="2"/>
  <c r="U506" i="2" s="1"/>
  <c r="T507" i="2"/>
  <c r="U507" i="2" s="1"/>
  <c r="T508" i="2"/>
  <c r="U508" i="2" s="1"/>
  <c r="T509" i="2"/>
  <c r="U509" i="2" s="1"/>
  <c r="T510" i="2"/>
  <c r="U510" i="2" s="1"/>
  <c r="T512" i="2"/>
  <c r="U512" i="2" s="1"/>
  <c r="T513" i="2"/>
  <c r="U513" i="2" s="1"/>
  <c r="T514" i="2"/>
  <c r="U514" i="2" s="1"/>
  <c r="T515" i="2"/>
  <c r="U515" i="2" s="1"/>
  <c r="T516" i="2"/>
  <c r="U516" i="2" s="1"/>
  <c r="T517" i="2"/>
  <c r="U517" i="2" s="1"/>
  <c r="T518" i="2"/>
  <c r="U518" i="2" s="1"/>
  <c r="T519" i="2"/>
  <c r="U519" i="2" s="1"/>
  <c r="T521" i="2"/>
  <c r="U521" i="2" s="1"/>
  <c r="T523" i="2"/>
  <c r="U523" i="2" s="1"/>
  <c r="T524" i="2"/>
  <c r="U524" i="2" s="1"/>
  <c r="T525" i="2"/>
  <c r="U525" i="2" s="1"/>
  <c r="T537" i="2"/>
  <c r="U537" i="2" s="1"/>
  <c r="T538" i="2"/>
  <c r="U538" i="2" s="1"/>
  <c r="U539" i="2"/>
  <c r="U540" i="2"/>
  <c r="U541" i="2"/>
  <c r="U542" i="2"/>
  <c r="T543" i="2"/>
  <c r="U543" i="2" s="1"/>
  <c r="U544" i="2"/>
  <c r="U545" i="2"/>
  <c r="T438" i="2"/>
  <c r="U438" i="2" s="1"/>
  <c r="T526" i="2"/>
  <c r="U526" i="2" s="1"/>
  <c r="T527" i="2"/>
  <c r="U527" i="2" s="1"/>
  <c r="T528" i="2"/>
  <c r="U528" i="2" s="1"/>
  <c r="U529" i="2"/>
  <c r="U530" i="2"/>
  <c r="U532" i="2"/>
  <c r="U533" i="2"/>
  <c r="U534" i="2"/>
  <c r="U535" i="2"/>
  <c r="T428" i="2" l="1"/>
  <c r="U428" i="2" s="1"/>
  <c r="T392" i="2" l="1"/>
  <c r="U392" i="2" s="1"/>
  <c r="T305" i="2" l="1"/>
  <c r="T384" i="2" l="1"/>
  <c r="T383" i="2"/>
  <c r="T382" i="2"/>
  <c r="T381" i="2"/>
  <c r="T380" i="2" l="1"/>
  <c r="T379" i="2"/>
  <c r="T378" i="2" l="1"/>
  <c r="T375" i="2"/>
  <c r="T374" i="2"/>
  <c r="T377" i="2" l="1"/>
  <c r="T376" i="2"/>
  <c r="T334" i="2" l="1"/>
  <c r="U334" i="2" s="1"/>
  <c r="T333" i="2"/>
  <c r="U333" i="2" s="1"/>
  <c r="T332" i="2"/>
  <c r="U332" i="2" s="1"/>
  <c r="T331" i="2"/>
  <c r="U331" i="2" s="1"/>
  <c r="T323" i="2" l="1"/>
  <c r="U323" i="2" s="1"/>
  <c r="U305" i="2" l="1"/>
  <c r="T272" i="2" l="1"/>
  <c r="U272" i="2" s="1"/>
  <c r="T276" i="2" l="1"/>
  <c r="T275" i="2"/>
  <c r="T280" i="2" l="1"/>
  <c r="T279" i="2"/>
  <c r="T278" i="2"/>
  <c r="T277" i="2"/>
  <c r="T289" i="2" l="1"/>
  <c r="T288" i="2"/>
  <c r="T287" i="2"/>
  <c r="T284" i="2" l="1"/>
  <c r="T283" i="2"/>
  <c r="T282" i="2"/>
  <c r="T281" i="2"/>
  <c r="T286" i="2"/>
  <c r="T285" i="2"/>
  <c r="T274" i="2" l="1"/>
  <c r="T271" i="2" l="1"/>
  <c r="U271" i="2" s="1"/>
  <c r="T270" i="2"/>
  <c r="U270" i="2" s="1"/>
  <c r="T269" i="2"/>
  <c r="U269" i="2" s="1"/>
  <c r="T268" i="2"/>
  <c r="U268" i="2" s="1"/>
  <c r="T264" i="2" l="1"/>
  <c r="T263" i="2"/>
  <c r="T262" i="2"/>
  <c r="T261" i="2"/>
  <c r="T260" i="2"/>
  <c r="T258" i="2"/>
  <c r="T259" i="2"/>
  <c r="T236" i="2"/>
  <c r="T235" i="2"/>
  <c r="T234" i="2"/>
  <c r="T253" i="2" l="1"/>
  <c r="T254" i="2"/>
  <c r="T255" i="2"/>
  <c r="T256" i="2"/>
  <c r="T257" i="2"/>
  <c r="T252" i="2" l="1"/>
  <c r="T20" i="2"/>
  <c r="T21" i="2"/>
  <c r="T134" i="2"/>
  <c r="T141" i="2"/>
  <c r="T140" i="2"/>
  <c r="T138" i="2"/>
  <c r="T137" i="2"/>
  <c r="T136" i="2"/>
  <c r="T135" i="2"/>
  <c r="T133" i="2"/>
  <c r="T132" i="2"/>
  <c r="T131" i="2"/>
  <c r="T130" i="2"/>
  <c r="T129" i="2"/>
  <c r="T122" i="2"/>
  <c r="T121" i="2"/>
  <c r="T120" i="2"/>
  <c r="T119" i="2"/>
  <c r="T118" i="2"/>
  <c r="T231" i="2" l="1"/>
  <c r="T230" i="2"/>
  <c r="T229" i="2"/>
  <c r="T228" i="2"/>
  <c r="T227" i="2"/>
  <c r="T226" i="2"/>
  <c r="T225" i="2"/>
  <c r="T224" i="2"/>
  <c r="T223" i="2"/>
  <c r="T222" i="2"/>
  <c r="T221" i="2" l="1"/>
  <c r="T220" i="2"/>
  <c r="T219" i="2"/>
  <c r="T216" i="2"/>
  <c r="T215" i="2"/>
  <c r="T214" i="2"/>
  <c r="T213" i="2"/>
  <c r="T212" i="2"/>
  <c r="T233" i="2"/>
  <c r="T237" i="2"/>
  <c r="T238" i="2"/>
  <c r="T239" i="2"/>
  <c r="T240" i="2"/>
  <c r="T232" i="2"/>
  <c r="T243" i="2"/>
  <c r="T242" i="2"/>
  <c r="T241" i="2"/>
  <c r="T354" i="2"/>
  <c r="T244" i="2"/>
  <c r="T245" i="2"/>
  <c r="T246" i="2"/>
  <c r="T247" i="2"/>
  <c r="T273" i="2"/>
  <c r="T302" i="2"/>
  <c r="T303" i="2"/>
  <c r="T248" i="2"/>
  <c r="T249" i="2"/>
  <c r="T139" i="2"/>
  <c r="T251" i="2"/>
  <c r="T250" i="2"/>
  <c r="T290" i="2"/>
  <c r="T291" i="2"/>
  <c r="T292" i="2"/>
  <c r="T295" i="2"/>
  <c r="T293" i="2"/>
  <c r="T294" i="2"/>
  <c r="T299" i="2"/>
  <c r="T300" i="2"/>
  <c r="T301" i="2"/>
  <c r="T296" i="2"/>
  <c r="T297" i="2"/>
  <c r="U297" i="2" s="1"/>
  <c r="T298" i="2"/>
  <c r="T304" i="2"/>
  <c r="T306" i="2"/>
  <c r="T307" i="2"/>
  <c r="T308" i="2"/>
  <c r="T310" i="2"/>
  <c r="T311" i="2"/>
  <c r="T312" i="2"/>
  <c r="T313" i="2"/>
  <c r="T314" i="2"/>
  <c r="T315" i="2"/>
  <c r="T316" i="2"/>
  <c r="T317" i="2"/>
  <c r="T309" i="2"/>
  <c r="T318" i="2"/>
  <c r="T319" i="2"/>
  <c r="T320" i="2"/>
  <c r="T324" i="2"/>
  <c r="T325" i="2"/>
  <c r="T326" i="2"/>
  <c r="T321" i="2"/>
  <c r="T322" i="2"/>
  <c r="T327" i="2"/>
  <c r="T330" i="2"/>
  <c r="T328" i="2"/>
  <c r="T329" i="2"/>
  <c r="T335" i="2"/>
  <c r="T336" i="2"/>
  <c r="T339" i="2"/>
  <c r="T340" i="2"/>
  <c r="T341" i="2"/>
  <c r="T342" i="2"/>
  <c r="T343" i="2"/>
  <c r="T337" i="2"/>
  <c r="T338" i="2"/>
  <c r="T345" i="2"/>
  <c r="T346" i="2"/>
  <c r="T349" i="2"/>
  <c r="T350" i="2"/>
  <c r="T344" i="2"/>
  <c r="T347" i="2"/>
  <c r="T348" i="2"/>
  <c r="T351" i="2"/>
  <c r="T352" i="2"/>
  <c r="T353" i="2"/>
  <c r="T356" i="2"/>
  <c r="T357" i="2"/>
  <c r="T358" i="2"/>
  <c r="T364" i="2"/>
  <c r="T362" i="2"/>
  <c r="T363" i="2"/>
  <c r="T361" i="2"/>
  <c r="T367" i="2"/>
  <c r="T355" i="2"/>
  <c r="T365" i="2"/>
  <c r="T366" i="2"/>
  <c r="T368" i="2"/>
  <c r="T369" i="2"/>
  <c r="T370" i="2"/>
  <c r="T371" i="2"/>
  <c r="T359" i="2"/>
  <c r="T360" i="2"/>
  <c r="T373" i="2"/>
  <c r="T372" i="2"/>
  <c r="T385" i="2"/>
  <c r="T386" i="2"/>
  <c r="T387" i="2"/>
  <c r="T388" i="2"/>
  <c r="T389" i="2"/>
  <c r="T390" i="2"/>
  <c r="T410" i="2"/>
  <c r="T411" i="2"/>
  <c r="T391" i="2"/>
  <c r="T393" i="2"/>
  <c r="T394" i="2"/>
  <c r="T395" i="2"/>
  <c r="T400" i="2"/>
  <c r="T401" i="2"/>
  <c r="T398" i="2"/>
  <c r="T399" i="2"/>
  <c r="T396" i="2"/>
  <c r="T397" i="2"/>
  <c r="T402" i="2"/>
  <c r="T403" i="2"/>
  <c r="T404" i="2"/>
  <c r="T405" i="2"/>
  <c r="T406" i="2"/>
  <c r="T407" i="2"/>
  <c r="T408" i="2"/>
  <c r="T409" i="2"/>
  <c r="T415" i="2"/>
  <c r="T416" i="2"/>
  <c r="T417" i="2"/>
  <c r="T418" i="2"/>
  <c r="T419" i="2"/>
  <c r="T413" i="2"/>
  <c r="T414" i="2"/>
  <c r="T412" i="2"/>
  <c r="T420" i="2"/>
  <c r="T421" i="2"/>
  <c r="T422" i="2"/>
  <c r="T423" i="2"/>
  <c r="T424" i="2"/>
  <c r="T425" i="2"/>
  <c r="T426" i="2"/>
  <c r="T427" i="2"/>
  <c r="T429" i="2"/>
  <c r="T431" i="2"/>
  <c r="T432" i="2"/>
  <c r="T433" i="2"/>
  <c r="T434" i="2"/>
  <c r="T435" i="2"/>
  <c r="T436" i="2"/>
  <c r="T437" i="2"/>
  <c r="T511" i="2"/>
  <c r="T211" i="2"/>
  <c r="T210" i="2"/>
  <c r="T209" i="2" l="1"/>
  <c r="T208" i="2"/>
  <c r="T207" i="2"/>
  <c r="T201" i="2" l="1"/>
  <c r="T200" i="2"/>
  <c r="T199" i="2"/>
  <c r="T202" i="2"/>
  <c r="T205" i="2"/>
  <c r="T206" i="2"/>
  <c r="T189" i="2" l="1"/>
  <c r="U189" i="2" s="1"/>
  <c r="T190" i="2"/>
  <c r="U190" i="2" s="1"/>
  <c r="T146" i="2" l="1"/>
  <c r="U146" i="2" s="1"/>
  <c r="T147" i="2" l="1"/>
  <c r="U147" i="2" s="1"/>
  <c r="T144" i="2" l="1"/>
  <c r="U144" i="2" s="1"/>
  <c r="T110" i="2" l="1"/>
  <c r="U20" i="2" l="1"/>
  <c r="T78" i="2" l="1"/>
  <c r="U78" i="2" s="1"/>
  <c r="T87" i="2" l="1"/>
  <c r="U87" i="2" s="1"/>
  <c r="T23" i="2" l="1"/>
  <c r="T15" i="2"/>
  <c r="T17" i="2"/>
  <c r="T16" i="2"/>
  <c r="T19" i="2"/>
  <c r="T18" i="2"/>
  <c r="T22" i="2"/>
  <c r="T24" i="2"/>
  <c r="T25" i="2"/>
  <c r="T55" i="2"/>
  <c r="T68" i="2" l="1"/>
  <c r="U68" i="2" s="1"/>
  <c r="T67" i="2"/>
  <c r="U67" i="2" s="1"/>
  <c r="T83" i="2"/>
  <c r="U83" i="2" s="1"/>
  <c r="T82" i="2"/>
  <c r="U82" i="2" s="1"/>
  <c r="U55" i="2" l="1"/>
  <c r="U25" i="2"/>
  <c r="T9" i="2" l="1"/>
  <c r="T3" i="2"/>
  <c r="T42" i="2" l="1"/>
  <c r="U42" i="2" s="1"/>
  <c r="T37" i="2" l="1"/>
  <c r="U37" i="2" s="1"/>
  <c r="T36" i="2"/>
  <c r="U36" i="2" s="1"/>
  <c r="T35" i="2"/>
  <c r="U35" i="2" s="1"/>
  <c r="T34" i="2"/>
  <c r="U34" i="2" s="1"/>
  <c r="U398" i="1" l="1"/>
  <c r="T33" i="2" l="1"/>
  <c r="U33" i="2" s="1"/>
  <c r="T32" i="2"/>
  <c r="U32" i="2" s="1"/>
  <c r="T31" i="2"/>
  <c r="U31" i="2" s="1"/>
  <c r="U16" i="2" l="1"/>
  <c r="U18" i="2"/>
  <c r="U15" i="2" l="1"/>
  <c r="U9" i="2"/>
  <c r="U403" i="1" l="1"/>
  <c r="V403" i="1" s="1"/>
  <c r="U404" i="1"/>
  <c r="V404" i="1" s="1"/>
  <c r="U3" i="2" l="1"/>
  <c r="U435" i="1"/>
  <c r="U434" i="1"/>
  <c r="U433" i="1"/>
  <c r="U432" i="1"/>
  <c r="U454" i="1"/>
  <c r="U448" i="1"/>
  <c r="V448" i="1" s="1"/>
  <c r="U447" i="1"/>
  <c r="V447" i="1" s="1"/>
  <c r="U437" i="1"/>
  <c r="V437" i="1" s="1"/>
  <c r="T4" i="2"/>
  <c r="U4" i="2" s="1"/>
  <c r="V398" i="1"/>
  <c r="T47" i="2"/>
  <c r="U47" i="2" s="1"/>
  <c r="U458" i="1" l="1"/>
  <c r="U457" i="1"/>
  <c r="U453" i="1"/>
  <c r="U449" i="1"/>
  <c r="U456" i="1"/>
  <c r="U414" i="1" l="1"/>
  <c r="U413" i="1"/>
  <c r="U411" i="1"/>
  <c r="U410" i="1"/>
  <c r="U412" i="1"/>
  <c r="U451" i="1"/>
  <c r="U450" i="1"/>
  <c r="U415" i="1" l="1"/>
  <c r="V458" i="1" l="1"/>
  <c r="V450" i="1" l="1"/>
  <c r="V457" i="1"/>
  <c r="U446" i="1"/>
  <c r="U445" i="1"/>
  <c r="U444" i="1"/>
  <c r="U443" i="1"/>
  <c r="U442" i="1"/>
  <c r="U421" i="1"/>
  <c r="U420" i="1"/>
  <c r="U419" i="1"/>
  <c r="U423" i="1"/>
  <c r="U422" i="1"/>
  <c r="U429" i="1"/>
  <c r="U428" i="1"/>
  <c r="U455" i="1"/>
  <c r="U440" i="1"/>
  <c r="U441" i="1"/>
  <c r="U439" i="1"/>
  <c r="U452" i="1"/>
  <c r="U438" i="1"/>
  <c r="T2" i="2" l="1"/>
  <c r="T5" i="2"/>
  <c r="U5" i="2" s="1"/>
  <c r="T6" i="2"/>
  <c r="U6" i="2" s="1"/>
  <c r="T7" i="2"/>
  <c r="U7" i="2" s="1"/>
  <c r="T8" i="2"/>
  <c r="U8" i="2" s="1"/>
  <c r="T12" i="2"/>
  <c r="U12" i="2" s="1"/>
  <c r="T11" i="2"/>
  <c r="U11" i="2" s="1"/>
  <c r="T10" i="2"/>
  <c r="U10" i="2" s="1"/>
  <c r="T13" i="2"/>
  <c r="U13" i="2" s="1"/>
  <c r="T14" i="2"/>
  <c r="U14" i="2" s="1"/>
  <c r="U17" i="2"/>
  <c r="U19" i="2"/>
  <c r="U23" i="2"/>
  <c r="U21" i="2"/>
  <c r="U22" i="2"/>
  <c r="U24" i="2"/>
  <c r="T26" i="2"/>
  <c r="U26" i="2" s="1"/>
  <c r="T27" i="2"/>
  <c r="U27" i="2" s="1"/>
  <c r="T28" i="2"/>
  <c r="U28" i="2" s="1"/>
  <c r="T29" i="2"/>
  <c r="U29" i="2" s="1"/>
  <c r="T30" i="2"/>
  <c r="U30" i="2" s="1"/>
  <c r="T38" i="2"/>
  <c r="U38" i="2" s="1"/>
  <c r="T39" i="2"/>
  <c r="U39" i="2" s="1"/>
  <c r="T40" i="2"/>
  <c r="U40" i="2" s="1"/>
  <c r="T41" i="2"/>
  <c r="U41" i="2" s="1"/>
  <c r="T43" i="2"/>
  <c r="U43" i="2" s="1"/>
  <c r="T44" i="2"/>
  <c r="U44" i="2" s="1"/>
  <c r="T49" i="2"/>
  <c r="U49" i="2" s="1"/>
  <c r="T50" i="2"/>
  <c r="U50" i="2" s="1"/>
  <c r="T51" i="2"/>
  <c r="U51" i="2" s="1"/>
  <c r="T52" i="2"/>
  <c r="U52" i="2" s="1"/>
  <c r="T53" i="2"/>
  <c r="U53" i="2" s="1"/>
  <c r="T58" i="2"/>
  <c r="U58" i="2" s="1"/>
  <c r="T56" i="2"/>
  <c r="U56" i="2" s="1"/>
  <c r="T57" i="2"/>
  <c r="U57" i="2" s="1"/>
  <c r="T54" i="2"/>
  <c r="U54" i="2" s="1"/>
  <c r="T59" i="2"/>
  <c r="U59" i="2" s="1"/>
  <c r="T60" i="2"/>
  <c r="U60" i="2" s="1"/>
  <c r="T61" i="2"/>
  <c r="U61" i="2" s="1"/>
  <c r="T64" i="2"/>
  <c r="U64" i="2" s="1"/>
  <c r="T63" i="2"/>
  <c r="U63" i="2" s="1"/>
  <c r="T62" i="2"/>
  <c r="U62" i="2" s="1"/>
  <c r="T65" i="2"/>
  <c r="U65" i="2" s="1"/>
  <c r="T66" i="2"/>
  <c r="U66" i="2" s="1"/>
  <c r="T69" i="2"/>
  <c r="U69" i="2" s="1"/>
  <c r="T70" i="2"/>
  <c r="U70" i="2" s="1"/>
  <c r="T71" i="2"/>
  <c r="U71" i="2" s="1"/>
  <c r="T72" i="2"/>
  <c r="U72" i="2" s="1"/>
  <c r="T75" i="2"/>
  <c r="U75" i="2" s="1"/>
  <c r="T74" i="2"/>
  <c r="U74" i="2" s="1"/>
  <c r="T73" i="2"/>
  <c r="U73" i="2" s="1"/>
  <c r="T76" i="2"/>
  <c r="U76" i="2" s="1"/>
  <c r="T77" i="2"/>
  <c r="U77" i="2" s="1"/>
  <c r="T79" i="2"/>
  <c r="U79" i="2" s="1"/>
  <c r="T80" i="2"/>
  <c r="U80" i="2" s="1"/>
  <c r="T81" i="2"/>
  <c r="U81" i="2" s="1"/>
  <c r="T84" i="2"/>
  <c r="U84" i="2" s="1"/>
  <c r="T85" i="2"/>
  <c r="U85" i="2" s="1"/>
  <c r="T86" i="2"/>
  <c r="U86" i="2" s="1"/>
  <c r="T88" i="2"/>
  <c r="U88" i="2" s="1"/>
  <c r="T89" i="2"/>
  <c r="U89" i="2" s="1"/>
  <c r="T90" i="2"/>
  <c r="U90" i="2" s="1"/>
  <c r="T91" i="2"/>
  <c r="U91" i="2" s="1"/>
  <c r="T92" i="2"/>
  <c r="U92" i="2" s="1"/>
  <c r="T96" i="2"/>
  <c r="U96" i="2" s="1"/>
  <c r="T97" i="2"/>
  <c r="U97" i="2" s="1"/>
  <c r="T98" i="2"/>
  <c r="U98" i="2" s="1"/>
  <c r="T99" i="2"/>
  <c r="U99" i="2" s="1"/>
  <c r="T95" i="2"/>
  <c r="U95" i="2" s="1"/>
  <c r="T103" i="2"/>
  <c r="U103" i="2" s="1"/>
  <c r="T104" i="2"/>
  <c r="U104" i="2" s="1"/>
  <c r="T105" i="2"/>
  <c r="U105" i="2" s="1"/>
  <c r="T100" i="2"/>
  <c r="U100" i="2" s="1"/>
  <c r="T101" i="2"/>
  <c r="U101" i="2" s="1"/>
  <c r="T108" i="2"/>
  <c r="U108" i="2" s="1"/>
  <c r="T106" i="2"/>
  <c r="U106" i="2" s="1"/>
  <c r="T102" i="2"/>
  <c r="U102" i="2" s="1"/>
  <c r="T93" i="2"/>
  <c r="U93" i="2" s="1"/>
  <c r="T94" i="2"/>
  <c r="U94" i="2" s="1"/>
  <c r="U140" i="2"/>
  <c r="U141" i="2"/>
  <c r="T142" i="2"/>
  <c r="U142" i="2" s="1"/>
  <c r="U137" i="2"/>
  <c r="U138" i="2"/>
  <c r="U143" i="2"/>
  <c r="T172" i="2"/>
  <c r="U172" i="2" s="1"/>
  <c r="T145" i="2"/>
  <c r="U145" i="2" s="1"/>
  <c r="T148" i="2"/>
  <c r="U148" i="2" s="1"/>
  <c r="T149" i="2"/>
  <c r="U149" i="2" s="1"/>
  <c r="T154" i="2"/>
  <c r="U154" i="2" s="1"/>
  <c r="T155" i="2"/>
  <c r="U155" i="2" s="1"/>
  <c r="T150" i="2"/>
  <c r="U150" i="2" s="1"/>
  <c r="T153" i="2"/>
  <c r="U153" i="2" s="1"/>
  <c r="T151" i="2"/>
  <c r="U151" i="2" s="1"/>
  <c r="T152" i="2"/>
  <c r="U152" i="2" s="1"/>
  <c r="T156" i="2"/>
  <c r="U156" i="2" s="1"/>
  <c r="T157" i="2"/>
  <c r="U157" i="2" s="1"/>
  <c r="T158" i="2"/>
  <c r="U158" i="2" s="1"/>
  <c r="T159" i="2"/>
  <c r="U159" i="2" s="1"/>
  <c r="T160" i="2"/>
  <c r="U160" i="2" s="1"/>
  <c r="T164" i="2"/>
  <c r="U164" i="2" s="1"/>
  <c r="T165" i="2"/>
  <c r="U165" i="2" s="1"/>
  <c r="U224" i="2"/>
  <c r="U225" i="2"/>
  <c r="U226" i="2"/>
  <c r="U227" i="2"/>
  <c r="U228" i="2"/>
  <c r="U229" i="2"/>
  <c r="U230" i="2"/>
  <c r="U231" i="2"/>
  <c r="U233" i="2"/>
  <c r="U237" i="2"/>
  <c r="U238" i="2"/>
  <c r="U239" i="2"/>
  <c r="U240" i="2"/>
  <c r="U232" i="2"/>
  <c r="U234" i="2"/>
  <c r="U235" i="2"/>
  <c r="U236" i="2"/>
  <c r="U243" i="2"/>
  <c r="U242" i="2"/>
  <c r="T179" i="2"/>
  <c r="U179" i="2" s="1"/>
  <c r="T180" i="2"/>
  <c r="U180" i="2" s="1"/>
  <c r="T181" i="2"/>
  <c r="U181" i="2" s="1"/>
  <c r="T177" i="2"/>
  <c r="U177" i="2" s="1"/>
  <c r="T182" i="2"/>
  <c r="U182" i="2" s="1"/>
  <c r="T188" i="2"/>
  <c r="U188" i="2" s="1"/>
  <c r="T191" i="2"/>
  <c r="U191" i="2" s="1"/>
  <c r="T176" i="2"/>
  <c r="U176" i="2" s="1"/>
  <c r="T183" i="2"/>
  <c r="U183" i="2" s="1"/>
  <c r="T184" i="2"/>
  <c r="U184" i="2" s="1"/>
  <c r="T185" i="2"/>
  <c r="U185" i="2" s="1"/>
  <c r="T186" i="2"/>
  <c r="U186" i="2" s="1"/>
  <c r="T187" i="2"/>
  <c r="U187" i="2" s="1"/>
  <c r="T192" i="2"/>
  <c r="U192" i="2" s="1"/>
  <c r="T193" i="2"/>
  <c r="U193" i="2" s="1"/>
  <c r="T194" i="2"/>
  <c r="U194" i="2" s="1"/>
  <c r="U200" i="2"/>
  <c r="T198" i="2"/>
  <c r="U198" i="2" s="1"/>
  <c r="T195" i="2"/>
  <c r="U195" i="2" s="1"/>
  <c r="T196" i="2"/>
  <c r="U196" i="2" s="1"/>
  <c r="T197" i="2"/>
  <c r="U197" i="2" s="1"/>
  <c r="T204" i="2"/>
  <c r="U204" i="2" s="1"/>
  <c r="T203" i="2"/>
  <c r="U203" i="2" s="1"/>
  <c r="U199" i="2"/>
  <c r="U201" i="2"/>
  <c r="U202" i="2"/>
  <c r="U205" i="2"/>
  <c r="U206" i="2"/>
  <c r="U207" i="2"/>
  <c r="U208" i="2"/>
  <c r="U209" i="2"/>
  <c r="U210" i="2"/>
  <c r="U211" i="2"/>
  <c r="U212" i="2"/>
  <c r="U213" i="2"/>
  <c r="U214" i="2"/>
  <c r="U215" i="2"/>
  <c r="U216" i="2"/>
  <c r="U217" i="2"/>
  <c r="U218" i="2"/>
  <c r="U219" i="2"/>
  <c r="U220" i="2"/>
  <c r="U221" i="2"/>
  <c r="U222" i="2"/>
  <c r="U223" i="2"/>
  <c r="U241" i="2"/>
  <c r="U354" i="2"/>
  <c r="U244" i="2"/>
  <c r="U245" i="2"/>
  <c r="U246" i="2"/>
  <c r="U247" i="2"/>
  <c r="U273" i="2"/>
  <c r="U302" i="2"/>
  <c r="U303" i="2"/>
  <c r="U248" i="2"/>
  <c r="U249" i="2"/>
  <c r="U253" i="2"/>
  <c r="U254" i="2"/>
  <c r="U255" i="2"/>
  <c r="U256" i="2"/>
  <c r="U139" i="2"/>
  <c r="U251" i="2"/>
  <c r="U252" i="2"/>
  <c r="U250" i="2"/>
  <c r="U257" i="2"/>
  <c r="U258" i="2"/>
  <c r="U259" i="2"/>
  <c r="U260" i="2"/>
  <c r="U261" i="2"/>
  <c r="U262" i="2"/>
  <c r="U263" i="2"/>
  <c r="U264" i="2"/>
  <c r="U265" i="2"/>
  <c r="U266" i="2"/>
  <c r="U267" i="2"/>
  <c r="U274" i="2"/>
  <c r="U285" i="2"/>
  <c r="U286" i="2"/>
  <c r="U281" i="2"/>
  <c r="U282" i="2"/>
  <c r="U283" i="2"/>
  <c r="U284" i="2"/>
  <c r="U287" i="2"/>
  <c r="U288" i="2"/>
  <c r="U289" i="2"/>
  <c r="U277" i="2"/>
  <c r="U278" i="2"/>
  <c r="U279" i="2"/>
  <c r="U280" i="2"/>
  <c r="U275" i="2"/>
  <c r="U276" i="2"/>
  <c r="U290" i="2"/>
  <c r="U291" i="2"/>
  <c r="U292" i="2"/>
  <c r="U295" i="2"/>
  <c r="U293" i="2"/>
  <c r="U294" i="2"/>
  <c r="U299" i="2"/>
  <c r="U300" i="2"/>
  <c r="U301" i="2"/>
  <c r="U296" i="2"/>
  <c r="U298" i="2"/>
  <c r="U304" i="2"/>
  <c r="U306" i="2"/>
  <c r="U307" i="2"/>
  <c r="U308" i="2"/>
  <c r="U310" i="2"/>
  <c r="U311" i="2"/>
  <c r="U312" i="2"/>
  <c r="U313" i="2"/>
  <c r="U314" i="2"/>
  <c r="U315" i="2"/>
  <c r="U316" i="2"/>
  <c r="U317" i="2"/>
  <c r="U309" i="2"/>
  <c r="U318" i="2"/>
  <c r="U319" i="2"/>
  <c r="U320" i="2"/>
  <c r="U324" i="2"/>
  <c r="U325" i="2"/>
  <c r="U326" i="2"/>
  <c r="U321" i="2"/>
  <c r="U322" i="2"/>
  <c r="U327" i="2"/>
  <c r="U330" i="2"/>
  <c r="U328" i="2"/>
  <c r="U329" i="2"/>
  <c r="U335" i="2"/>
  <c r="U336" i="2"/>
  <c r="U339" i="2"/>
  <c r="U340" i="2"/>
  <c r="U341" i="2"/>
  <c r="U342" i="2"/>
  <c r="U343" i="2"/>
  <c r="U337" i="2"/>
  <c r="U338" i="2"/>
  <c r="U345" i="2"/>
  <c r="U346" i="2"/>
  <c r="U349" i="2"/>
  <c r="U350" i="2"/>
  <c r="U344" i="2"/>
  <c r="U347" i="2"/>
  <c r="U348" i="2"/>
  <c r="U351" i="2"/>
  <c r="U352" i="2"/>
  <c r="U353" i="2"/>
  <c r="U356" i="2"/>
  <c r="U357" i="2"/>
  <c r="U358" i="2"/>
  <c r="U364" i="2"/>
  <c r="U362" i="2"/>
  <c r="U363" i="2"/>
  <c r="U361" i="2"/>
  <c r="U367" i="2"/>
  <c r="U355" i="2"/>
  <c r="U365" i="2"/>
  <c r="U366" i="2"/>
  <c r="U368" i="2"/>
  <c r="U369" i="2"/>
  <c r="U370" i="2"/>
  <c r="U371" i="2"/>
  <c r="U359" i="2"/>
  <c r="U360" i="2"/>
  <c r="U373" i="2"/>
  <c r="U372" i="2"/>
  <c r="U376" i="2"/>
  <c r="U377" i="2"/>
  <c r="U374" i="2"/>
  <c r="U375" i="2"/>
  <c r="U378" i="2"/>
  <c r="U379" i="2"/>
  <c r="U380" i="2"/>
  <c r="U381" i="2"/>
  <c r="U382" i="2"/>
  <c r="U383" i="2"/>
  <c r="U384" i="2"/>
  <c r="U385" i="2"/>
  <c r="U386" i="2"/>
  <c r="U387" i="2"/>
  <c r="U388" i="2"/>
  <c r="U389" i="2"/>
  <c r="U390" i="2"/>
  <c r="U410" i="2"/>
  <c r="U411" i="2"/>
  <c r="U391" i="2"/>
  <c r="U393" i="2"/>
  <c r="U394" i="2"/>
  <c r="U395" i="2"/>
  <c r="U400" i="2"/>
  <c r="U401" i="2"/>
  <c r="U398" i="2"/>
  <c r="U399" i="2"/>
  <c r="U396" i="2"/>
  <c r="U397" i="2"/>
  <c r="U402" i="2"/>
  <c r="U403" i="2"/>
  <c r="U404" i="2"/>
  <c r="U405" i="2"/>
  <c r="U406" i="2"/>
  <c r="U407" i="2"/>
  <c r="U408" i="2"/>
  <c r="U409" i="2"/>
  <c r="U415" i="2"/>
  <c r="U416" i="2"/>
  <c r="U417" i="2"/>
  <c r="U418" i="2"/>
  <c r="U419" i="2"/>
  <c r="U413" i="2"/>
  <c r="U414" i="2"/>
  <c r="U412" i="2"/>
  <c r="U420" i="2"/>
  <c r="U421" i="2"/>
  <c r="U422" i="2"/>
  <c r="U423" i="2"/>
  <c r="U424" i="2"/>
  <c r="U425" i="2"/>
  <c r="U426" i="2"/>
  <c r="U427" i="2"/>
  <c r="U429" i="2"/>
  <c r="U431" i="2"/>
  <c r="U432" i="2"/>
  <c r="U433" i="2"/>
  <c r="U434" i="2"/>
  <c r="U435" i="2"/>
  <c r="U436" i="2"/>
  <c r="U437" i="2"/>
  <c r="U511" i="2"/>
  <c r="T48" i="2"/>
  <c r="U48" i="2" s="1"/>
  <c r="T45" i="2"/>
  <c r="U45" i="2" s="1"/>
  <c r="T46" i="2"/>
  <c r="U46" i="2" s="1"/>
  <c r="T162" i="2"/>
  <c r="U162" i="2" s="1"/>
  <c r="T161" i="2"/>
  <c r="U161" i="2" s="1"/>
  <c r="T109" i="2"/>
  <c r="U109" i="2" s="1"/>
  <c r="T116" i="2"/>
  <c r="U116" i="2" s="1"/>
  <c r="T114" i="2"/>
  <c r="U114" i="2" s="1"/>
  <c r="T107" i="2"/>
  <c r="U107" i="2" s="1"/>
  <c r="U110" i="2"/>
  <c r="T115" i="2"/>
  <c r="U115" i="2" s="1"/>
  <c r="T111" i="2"/>
  <c r="U111" i="2" s="1"/>
  <c r="T112" i="2"/>
  <c r="U112" i="2" s="1"/>
  <c r="T113" i="2"/>
  <c r="U113" i="2" s="1"/>
  <c r="U119" i="2"/>
  <c r="U118" i="2"/>
  <c r="T117" i="2"/>
  <c r="U117" i="2" s="1"/>
  <c r="U120" i="2"/>
  <c r="U122" i="2"/>
  <c r="T123" i="2"/>
  <c r="U123" i="2" s="1"/>
  <c r="U121" i="2"/>
  <c r="U124" i="2"/>
  <c r="U125" i="2"/>
  <c r="T128" i="2"/>
  <c r="U128" i="2" s="1"/>
  <c r="T126" i="2"/>
  <c r="U126" i="2" s="1"/>
  <c r="T127" i="2"/>
  <c r="U127" i="2" s="1"/>
  <c r="U129" i="2"/>
  <c r="U130" i="2"/>
  <c r="U131" i="2"/>
  <c r="U133" i="2"/>
  <c r="U132" i="2"/>
  <c r="U134" i="2"/>
  <c r="U136" i="2"/>
  <c r="U135" i="2"/>
  <c r="T166" i="2"/>
  <c r="U166" i="2" s="1"/>
  <c r="T167" i="2"/>
  <c r="U167" i="2" s="1"/>
  <c r="T168" i="2"/>
  <c r="U168" i="2" s="1"/>
  <c r="T163" i="2"/>
  <c r="U163" i="2" s="1"/>
  <c r="T171" i="2"/>
  <c r="U171" i="2" s="1"/>
  <c r="T169" i="2"/>
  <c r="U169" i="2" s="1"/>
  <c r="T170" i="2"/>
  <c r="U170" i="2" s="1"/>
  <c r="T173" i="2"/>
  <c r="U173" i="2" s="1"/>
  <c r="T174" i="2"/>
  <c r="U174" i="2" s="1"/>
  <c r="T175" i="2"/>
  <c r="U175" i="2" s="1"/>
  <c r="T178" i="2"/>
  <c r="U178" i="2" s="1"/>
  <c r="U550" i="2"/>
  <c r="U549" i="2"/>
  <c r="U548" i="2"/>
  <c r="U547" i="2"/>
  <c r="U546" i="2"/>
  <c r="V451" i="1"/>
  <c r="V446" i="1"/>
  <c r="V445" i="1"/>
  <c r="V444" i="1"/>
  <c r="V443" i="1"/>
  <c r="V442" i="1"/>
  <c r="T552" i="2" l="1"/>
  <c r="U2" i="2"/>
  <c r="U436" i="1"/>
  <c r="U426" i="1" l="1"/>
  <c r="U425" i="1"/>
  <c r="U424" i="1"/>
  <c r="U409" i="1"/>
  <c r="U408" i="1"/>
  <c r="U407" i="1"/>
  <c r="U406" i="1"/>
  <c r="U405" i="1"/>
  <c r="U349" i="1" l="1"/>
  <c r="V349" i="1" s="1"/>
  <c r="V449" i="1"/>
  <c r="V441" i="1"/>
  <c r="V440" i="1"/>
  <c r="V439" i="1"/>
  <c r="V438" i="1"/>
  <c r="V433" i="1"/>
  <c r="V432" i="1"/>
  <c r="V434" i="1"/>
  <c r="U93" i="1" l="1"/>
  <c r="V93" i="1" s="1"/>
  <c r="U94" i="1"/>
  <c r="V94" i="1" s="1"/>
  <c r="U95" i="1"/>
  <c r="V95" i="1" s="1"/>
  <c r="U96" i="1"/>
  <c r="V96" i="1" s="1"/>
  <c r="U97" i="1"/>
  <c r="V97" i="1" s="1"/>
  <c r="U98" i="1"/>
  <c r="V98" i="1" s="1"/>
  <c r="V453" i="1"/>
  <c r="V452" i="1"/>
  <c r="V435" i="1"/>
  <c r="V456" i="1"/>
  <c r="V455" i="1"/>
  <c r="V454" i="1"/>
  <c r="V436" i="1"/>
  <c r="U430" i="1"/>
  <c r="V430" i="1" s="1"/>
  <c r="U427" i="1"/>
  <c r="V427" i="1" s="1"/>
  <c r="U431" i="1"/>
  <c r="V431" i="1" s="1"/>
  <c r="V428" i="1"/>
  <c r="V429" i="1"/>
  <c r="V426" i="1"/>
  <c r="V425" i="1"/>
  <c r="V424" i="1"/>
  <c r="V421" i="1"/>
  <c r="V420" i="1"/>
  <c r="V419" i="1"/>
  <c r="V422" i="1"/>
  <c r="V423" i="1"/>
  <c r="U418" i="1"/>
  <c r="V418" i="1" s="1"/>
  <c r="U417" i="1"/>
  <c r="V417" i="1" s="1"/>
  <c r="U416" i="1"/>
  <c r="V416" i="1" s="1"/>
  <c r="V415" i="1"/>
  <c r="V414" i="1"/>
  <c r="V413" i="1"/>
  <c r="V412" i="1"/>
  <c r="V411" i="1"/>
  <c r="V410" i="1"/>
  <c r="V409" i="1"/>
  <c r="V408" i="1"/>
  <c r="V407" i="1"/>
  <c r="V406" i="1"/>
  <c r="V405" i="1"/>
  <c r="U402" i="1"/>
  <c r="V402" i="1" s="1"/>
  <c r="U401" i="1"/>
  <c r="V401" i="1" s="1"/>
  <c r="U400" i="1"/>
  <c r="V400" i="1" s="1"/>
  <c r="U399" i="1"/>
  <c r="V399" i="1" s="1"/>
  <c r="U397" i="1"/>
  <c r="V397" i="1" s="1"/>
  <c r="U396" i="1"/>
  <c r="V396" i="1" s="1"/>
  <c r="U395" i="1"/>
  <c r="V395" i="1" s="1"/>
  <c r="U394" i="1"/>
  <c r="V394" i="1" s="1"/>
  <c r="U393" i="1"/>
  <c r="V393" i="1" s="1"/>
  <c r="U392" i="1"/>
  <c r="V392" i="1" s="1"/>
  <c r="U391" i="1"/>
  <c r="V391" i="1" s="1"/>
  <c r="U390" i="1"/>
  <c r="V390" i="1" s="1"/>
  <c r="U389" i="1"/>
  <c r="V389" i="1" s="1"/>
  <c r="U380" i="1"/>
  <c r="V380" i="1" s="1"/>
  <c r="U379" i="1"/>
  <c r="V379" i="1" s="1"/>
  <c r="U378" i="1"/>
  <c r="V378" i="1" s="1"/>
  <c r="U385" i="1"/>
  <c r="V385" i="1" s="1"/>
  <c r="U377" i="1"/>
  <c r="V377" i="1" s="1"/>
  <c r="U388" i="1"/>
  <c r="V388" i="1" s="1"/>
  <c r="U376" i="1"/>
  <c r="V376" i="1" s="1"/>
  <c r="U384" i="1"/>
  <c r="V384" i="1" s="1"/>
  <c r="U375" i="1"/>
  <c r="V375" i="1" s="1"/>
  <c r="U387" i="1"/>
  <c r="V387" i="1" s="1"/>
  <c r="U386" i="1"/>
  <c r="V386" i="1" s="1"/>
  <c r="U383" i="1"/>
  <c r="V383" i="1" s="1"/>
  <c r="U382" i="1"/>
  <c r="V382" i="1" s="1"/>
  <c r="U381" i="1"/>
  <c r="V381" i="1" s="1"/>
  <c r="U371" i="1"/>
  <c r="V371" i="1" s="1"/>
  <c r="U370" i="1"/>
  <c r="V370" i="1" s="1"/>
  <c r="U372" i="1"/>
  <c r="V372" i="1" s="1"/>
  <c r="U369" i="1"/>
  <c r="V369" i="1" s="1"/>
  <c r="U362" i="1"/>
  <c r="V362" i="1" s="1"/>
  <c r="U361" i="1"/>
  <c r="V361" i="1" s="1"/>
  <c r="U360" i="1"/>
  <c r="V360" i="1" s="1"/>
  <c r="U367" i="1"/>
  <c r="V367" i="1" s="1"/>
  <c r="U366" i="1"/>
  <c r="V366" i="1" s="1"/>
  <c r="U365" i="1"/>
  <c r="V365" i="1" s="1"/>
  <c r="U359" i="1"/>
  <c r="V359" i="1" s="1"/>
  <c r="U347" i="1"/>
  <c r="V347" i="1" s="1"/>
  <c r="U344" i="1"/>
  <c r="V344" i="1" s="1"/>
  <c r="U338" i="1"/>
  <c r="V338" i="1" s="1"/>
  <c r="U337" i="1"/>
  <c r="V337" i="1" s="1"/>
  <c r="U325" i="1"/>
  <c r="V325" i="1" s="1"/>
  <c r="U358" i="1"/>
  <c r="V358" i="1" s="1"/>
  <c r="U357" i="1"/>
  <c r="V357" i="1" s="1"/>
  <c r="U356" i="1"/>
  <c r="V356" i="1" s="1"/>
  <c r="U355" i="1"/>
  <c r="V355" i="1" s="1"/>
  <c r="U354" i="1"/>
  <c r="V354" i="1" s="1"/>
  <c r="U353" i="1"/>
  <c r="V353" i="1" s="1"/>
  <c r="U352" i="1"/>
  <c r="V352" i="1" s="1"/>
  <c r="U351" i="1"/>
  <c r="V351" i="1" s="1"/>
  <c r="U350" i="1"/>
  <c r="V350" i="1" s="1"/>
  <c r="U348" i="1"/>
  <c r="V348" i="1" s="1"/>
  <c r="U324" i="1"/>
  <c r="V324" i="1" s="1"/>
  <c r="U346" i="1"/>
  <c r="V346" i="1" s="1"/>
  <c r="U345" i="1"/>
  <c r="V345" i="1" s="1"/>
  <c r="U308" i="1"/>
  <c r="V308" i="1" s="1"/>
  <c r="U307" i="1"/>
  <c r="V307" i="1" s="1"/>
  <c r="U306" i="1"/>
  <c r="V306" i="1" s="1"/>
  <c r="U343" i="1"/>
  <c r="V343" i="1" s="1"/>
  <c r="U342" i="1"/>
  <c r="V342" i="1" s="1"/>
  <c r="U341" i="1"/>
  <c r="V341" i="1" s="1"/>
  <c r="U299" i="1"/>
  <c r="V299" i="1" s="1"/>
  <c r="U336" i="1"/>
  <c r="V336" i="1" s="1"/>
  <c r="U335" i="1"/>
  <c r="V335" i="1" s="1"/>
  <c r="U291" i="1"/>
  <c r="V291" i="1" s="1"/>
  <c r="U283" i="1"/>
  <c r="V283" i="1" s="1"/>
  <c r="U333" i="1"/>
  <c r="V333" i="1" s="1"/>
  <c r="U332" i="1"/>
  <c r="V332" i="1" s="1"/>
  <c r="U331" i="1"/>
  <c r="V331" i="1" s="1"/>
  <c r="U330" i="1"/>
  <c r="V330" i="1" s="1"/>
  <c r="U329" i="1"/>
  <c r="V329" i="1" s="1"/>
  <c r="U328" i="1"/>
  <c r="V328" i="1" s="1"/>
  <c r="U327" i="1"/>
  <c r="V327" i="1" s="1"/>
  <c r="U326" i="1"/>
  <c r="V326" i="1" s="1"/>
  <c r="U282" i="1"/>
  <c r="V282" i="1" s="1"/>
  <c r="U260" i="1"/>
  <c r="V260" i="1" s="1"/>
  <c r="U374" i="1"/>
  <c r="V374"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5" i="1"/>
  <c r="V305" i="1" s="1"/>
  <c r="U304" i="1"/>
  <c r="V304" i="1" s="1"/>
  <c r="U303" i="1"/>
  <c r="V303" i="1" s="1"/>
  <c r="U302" i="1"/>
  <c r="V302" i="1" s="1"/>
  <c r="U301" i="1"/>
  <c r="V301" i="1" s="1"/>
  <c r="U373" i="1"/>
  <c r="V373" i="1" s="1"/>
  <c r="U368" i="1"/>
  <c r="V368" i="1" s="1"/>
  <c r="U364" i="1"/>
  <c r="V364" i="1" s="1"/>
  <c r="U300" i="1"/>
  <c r="V300" i="1" s="1"/>
  <c r="U298" i="1"/>
  <c r="V298" i="1" s="1"/>
  <c r="U297" i="1"/>
  <c r="V297" i="1" s="1"/>
  <c r="U363" i="1"/>
  <c r="V363" i="1" s="1"/>
  <c r="U340" i="1"/>
  <c r="V340" i="1" s="1"/>
  <c r="U339" i="1"/>
  <c r="V339" i="1" s="1"/>
  <c r="U296" i="1"/>
  <c r="V296" i="1" s="1"/>
  <c r="U295" i="1"/>
  <c r="V295" i="1" s="1"/>
  <c r="U294" i="1"/>
  <c r="V294" i="1" s="1"/>
  <c r="U334" i="1"/>
  <c r="V334" i="1" s="1"/>
  <c r="U290" i="1"/>
  <c r="V290" i="1" s="1"/>
  <c r="U289" i="1"/>
  <c r="V289" i="1" s="1"/>
  <c r="U288" i="1"/>
  <c r="V288" i="1" s="1"/>
  <c r="U287" i="1"/>
  <c r="V287" i="1" s="1"/>
  <c r="U286" i="1"/>
  <c r="V286" i="1" s="1"/>
  <c r="U285" i="1"/>
  <c r="V285" i="1" s="1"/>
  <c r="U284" i="1"/>
  <c r="V284" i="1" s="1"/>
  <c r="U323" i="1"/>
  <c r="V323" i="1" s="1"/>
  <c r="U293" i="1"/>
  <c r="V293" i="1" s="1"/>
  <c r="U281" i="1"/>
  <c r="V281" i="1" s="1"/>
  <c r="U280" i="1"/>
  <c r="V280" i="1" s="1"/>
  <c r="U279" i="1"/>
  <c r="V279" i="1" s="1"/>
  <c r="U278" i="1"/>
  <c r="V278" i="1" s="1"/>
  <c r="U277" i="1"/>
  <c r="V277" i="1" s="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V262" i="1" s="1"/>
  <c r="U261" i="1"/>
  <c r="V261" i="1" s="1"/>
  <c r="U292" i="1"/>
  <c r="V292" i="1" s="1"/>
  <c r="U259" i="1"/>
  <c r="V259" i="1" s="1"/>
  <c r="U258" i="1"/>
  <c r="V258" i="1" s="1"/>
  <c r="U257" i="1"/>
  <c r="V257" i="1" s="1"/>
  <c r="U256" i="1"/>
  <c r="V256" i="1" s="1"/>
  <c r="U255" i="1"/>
  <c r="V255" i="1" s="1"/>
  <c r="U254" i="1"/>
  <c r="V254" i="1" s="1"/>
  <c r="U253" i="1"/>
  <c r="V253" i="1" s="1"/>
  <c r="U252" i="1"/>
  <c r="V252" i="1" s="1"/>
  <c r="U251" i="1"/>
  <c r="V251" i="1" s="1"/>
  <c r="U250" i="1"/>
  <c r="V250" i="1" s="1"/>
  <c r="U249" i="1"/>
  <c r="V249" i="1" s="1"/>
  <c r="U248" i="1"/>
  <c r="V248" i="1" s="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1" i="1"/>
  <c r="V211" i="1" s="1"/>
  <c r="U210" i="1"/>
  <c r="V210" i="1" s="1"/>
  <c r="U209" i="1"/>
  <c r="V209" i="1" s="1"/>
  <c r="U208" i="1"/>
  <c r="V208" i="1" s="1"/>
  <c r="U207" i="1"/>
  <c r="V207" i="1" s="1"/>
  <c r="U206" i="1"/>
  <c r="V206" i="1" s="1"/>
  <c r="U205" i="1"/>
  <c r="V205" i="1" s="1"/>
  <c r="U204" i="1"/>
  <c r="V204" i="1" s="1"/>
  <c r="U203" i="1"/>
  <c r="V203" i="1" s="1"/>
  <c r="U202" i="1"/>
  <c r="V202" i="1" s="1"/>
  <c r="U201" i="1"/>
  <c r="V201" i="1" s="1"/>
  <c r="U200" i="1"/>
  <c r="V200" i="1" s="1"/>
  <c r="U199" i="1"/>
  <c r="V199" i="1" s="1"/>
  <c r="U198" i="1"/>
  <c r="V198" i="1" s="1"/>
  <c r="U197" i="1"/>
  <c r="V197" i="1" s="1"/>
  <c r="U196" i="1"/>
  <c r="V196" i="1" s="1"/>
  <c r="U195" i="1"/>
  <c r="V195" i="1" s="1"/>
  <c r="U194" i="1"/>
  <c r="V194" i="1" s="1"/>
  <c r="U193" i="1"/>
  <c r="V193" i="1" s="1"/>
  <c r="U192" i="1"/>
  <c r="V192" i="1" s="1"/>
  <c r="U191" i="1"/>
  <c r="V191" i="1" s="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7" i="1"/>
  <c r="V147" i="1" s="1"/>
  <c r="U146" i="1"/>
  <c r="V146" i="1" s="1"/>
  <c r="U145" i="1"/>
  <c r="V145"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8" i="1"/>
  <c r="V128"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2" i="1"/>
  <c r="V92" i="1" s="1"/>
  <c r="U91" i="1"/>
  <c r="V91" i="1" s="1"/>
  <c r="U90" i="1"/>
  <c r="V90" i="1" s="1"/>
  <c r="U89" i="1"/>
  <c r="V89" i="1" s="1"/>
  <c r="U88" i="1"/>
  <c r="V88" i="1" s="1"/>
  <c r="U87" i="1"/>
  <c r="V87" i="1" s="1"/>
  <c r="U86" i="1"/>
  <c r="V86" i="1" s="1"/>
  <c r="U85" i="1"/>
  <c r="V85" i="1" s="1"/>
  <c r="U84" i="1"/>
  <c r="V84" i="1" s="1"/>
  <c r="U83" i="1"/>
  <c r="V83" i="1" s="1"/>
  <c r="U82" i="1"/>
  <c r="V82" i="1" s="1"/>
  <c r="U81" i="1"/>
  <c r="V81" i="1" s="1"/>
  <c r="U80" i="1"/>
  <c r="V80" i="1" s="1"/>
  <c r="U79" i="1"/>
  <c r="V79" i="1" s="1"/>
  <c r="U78" i="1"/>
  <c r="V78" i="1" s="1"/>
  <c r="U77" i="1"/>
  <c r="V77" i="1" s="1"/>
  <c r="U76" i="1"/>
  <c r="V76" i="1" s="1"/>
  <c r="U75" i="1"/>
  <c r="V75" i="1" s="1"/>
  <c r="U74" i="1"/>
  <c r="V74" i="1" s="1"/>
  <c r="U73" i="1"/>
  <c r="V73" i="1" s="1"/>
  <c r="U72" i="1"/>
  <c r="V72" i="1" s="1"/>
  <c r="U71" i="1"/>
  <c r="V71" i="1" s="1"/>
  <c r="U70" i="1"/>
  <c r="V70" i="1" s="1"/>
  <c r="U69" i="1"/>
  <c r="V69" i="1" s="1"/>
  <c r="U68" i="1"/>
  <c r="V68" i="1" s="1"/>
  <c r="U67" i="1"/>
  <c r="V67" i="1" s="1"/>
  <c r="U66" i="1"/>
  <c r="V66" i="1" s="1"/>
  <c r="U65" i="1"/>
  <c r="V65" i="1" s="1"/>
  <c r="U64" i="1"/>
  <c r="V64" i="1" s="1"/>
  <c r="U63" i="1"/>
  <c r="V63" i="1" s="1"/>
  <c r="U62" i="1"/>
  <c r="V62" i="1" s="1"/>
  <c r="U61" i="1"/>
  <c r="V61" i="1" s="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35" i="1"/>
  <c r="V35" i="1" s="1"/>
  <c r="U34" i="1"/>
  <c r="V34" i="1" s="1"/>
  <c r="U33" i="1"/>
  <c r="V33" i="1" s="1"/>
  <c r="U32" i="1"/>
  <c r="V32" i="1" s="1"/>
  <c r="U31" i="1"/>
  <c r="V31" i="1" s="1"/>
  <c r="U30" i="1"/>
  <c r="V30" i="1" s="1"/>
  <c r="U29" i="1"/>
  <c r="V29" i="1" s="1"/>
  <c r="U28" i="1"/>
  <c r="V28" i="1" s="1"/>
  <c r="U27" i="1"/>
  <c r="V27" i="1" s="1"/>
  <c r="U26" i="1"/>
  <c r="V26" i="1" s="1"/>
  <c r="U25" i="1"/>
  <c r="V25" i="1" s="1"/>
  <c r="U24" i="1"/>
  <c r="V24" i="1" s="1"/>
  <c r="U23" i="1"/>
  <c r="V23" i="1" s="1"/>
  <c r="U22" i="1"/>
  <c r="V22" i="1" s="1"/>
  <c r="U21" i="1"/>
  <c r="V21" i="1" s="1"/>
  <c r="U20" i="1"/>
  <c r="V20" i="1" s="1"/>
  <c r="U19" i="1"/>
  <c r="V19" i="1" s="1"/>
  <c r="U18" i="1"/>
  <c r="V18" i="1" s="1"/>
  <c r="U17" i="1"/>
  <c r="V17" i="1" s="1"/>
  <c r="U16" i="1"/>
  <c r="V16" i="1" s="1"/>
  <c r="U15" i="1"/>
  <c r="V15" i="1" s="1"/>
  <c r="U14" i="1"/>
  <c r="V14" i="1" s="1"/>
  <c r="U13" i="1"/>
  <c r="V13" i="1" s="1"/>
  <c r="U12" i="1"/>
  <c r="V12" i="1" s="1"/>
  <c r="U11" i="1"/>
  <c r="V11" i="1" s="1"/>
  <c r="U10" i="1"/>
  <c r="V10" i="1" s="1"/>
  <c r="U9" i="1"/>
  <c r="V9" i="1" s="1"/>
  <c r="U8" i="1"/>
  <c r="V8" i="1" s="1"/>
  <c r="U7" i="1"/>
  <c r="V7" i="1" s="1"/>
  <c r="U6" i="1"/>
  <c r="V6" i="1" s="1"/>
  <c r="U5" i="1"/>
  <c r="V5" i="1" s="1"/>
  <c r="U4" i="1"/>
  <c r="V4" i="1" s="1"/>
  <c r="U3" i="1"/>
  <c r="V3" i="1" s="1"/>
  <c r="U2" i="1"/>
  <c r="V2" i="1" l="1"/>
  <c r="U460" i="1"/>
</calcChain>
</file>

<file path=xl/sharedStrings.xml><?xml version="1.0" encoding="utf-8"?>
<sst xmlns="http://schemas.openxmlformats.org/spreadsheetml/2006/main" count="18638" uniqueCount="1433">
  <si>
    <t>Project Name</t>
  </si>
  <si>
    <t>Project Eng</t>
  </si>
  <si>
    <t>Case
#</t>
  </si>
  <si>
    <t>Subdivision</t>
  </si>
  <si>
    <t>Applicant</t>
  </si>
  <si>
    <t>Engineer</t>
  </si>
  <si>
    <t>Infrastructure
Submitted</t>
  </si>
  <si>
    <t>Date
Submittal
Received</t>
  </si>
  <si>
    <t>Date
Distr.</t>
  </si>
  <si>
    <t>Inspector
Comments
Received</t>
  </si>
  <si>
    <t>BTU
Comments
Received</t>
  </si>
  <si>
    <t>Dev Srvcs
Comments
Received</t>
  </si>
  <si>
    <t>Drainage Comments Recv'd</t>
  </si>
  <si>
    <t>Fire Comments Recv'd</t>
  </si>
  <si>
    <t>Traffic Comments Recv'd</t>
  </si>
  <si>
    <t>Water
Comments
Received</t>
  </si>
  <si>
    <t>FP Coord Comments Received</t>
  </si>
  <si>
    <t>Date
Comments
Prepared</t>
  </si>
  <si>
    <t>Comments
Sent to
Applicant / Engineer</t>
  </si>
  <si>
    <t>Status</t>
  </si>
  <si>
    <t>Gross
Review Days</t>
  </si>
  <si>
    <t>Met
Deadline?</t>
  </si>
  <si>
    <t>Add'l Comments</t>
  </si>
  <si>
    <t>Pinemont</t>
  </si>
  <si>
    <t>KCS</t>
  </si>
  <si>
    <t>FP21-25</t>
  </si>
  <si>
    <t>Pinemont Subd., Blk 1-5  45 Lts</t>
  </si>
  <si>
    <t>Sharaj Holdings Inc</t>
  </si>
  <si>
    <t>J4 Engineering</t>
  </si>
  <si>
    <t>Revised (Digital) CP</t>
  </si>
  <si>
    <t>N/A</t>
  </si>
  <si>
    <t>Approved</t>
  </si>
  <si>
    <t>Rev #3</t>
  </si>
  <si>
    <t>Revised (Digital) EE</t>
  </si>
  <si>
    <t xml:space="preserve"> N/A</t>
  </si>
  <si>
    <t>American Lumber</t>
  </si>
  <si>
    <t>BMG</t>
  </si>
  <si>
    <t>SP21-40</t>
  </si>
  <si>
    <t>Bryan Ind'l Park Ph 2, Blk 5 Lt 3</t>
  </si>
  <si>
    <t>Zenith Co</t>
  </si>
  <si>
    <t>Schultz Engineering</t>
  </si>
  <si>
    <t>Digital DR</t>
  </si>
  <si>
    <t>Comments</t>
  </si>
  <si>
    <t>Rev #1</t>
  </si>
  <si>
    <t>Academy Preserve</t>
  </si>
  <si>
    <t>FP22-01</t>
  </si>
  <si>
    <t>Academy Preserve Ph 1, Blks 1-3  25 Lts</t>
  </si>
  <si>
    <t xml:space="preserve"> Fenikes Holdings LLC</t>
  </si>
  <si>
    <t>RME Engineering</t>
  </si>
  <si>
    <t>Digital EE</t>
  </si>
  <si>
    <t>Digital Copy Recv'd on 1/10/22; FP submitted to SDRC on 1/12/22 (dms)</t>
  </si>
  <si>
    <t>1 CP</t>
  </si>
  <si>
    <t>Hard Copy &amp; Digital Copy Recv'd on 1/11/22; FP submitted to SDRC on 1/12/22 (dms)</t>
  </si>
  <si>
    <t>MP21-06</t>
  </si>
  <si>
    <t>Academy Preserve Ph 1&amp;2, 55 Lts</t>
  </si>
  <si>
    <t>Digital Copy Recv'd on 1/10/22; FP Submitted to SDRC on 1/12/22 (dms)</t>
  </si>
  <si>
    <t>Digital UR</t>
  </si>
  <si>
    <t>Rev #2</t>
  </si>
  <si>
    <t>Piccolo Bldgs</t>
  </si>
  <si>
    <t>REG</t>
  </si>
  <si>
    <t>SP21-31</t>
  </si>
  <si>
    <t>Bryan Original Townsite, Blk 134 Lts 2, 9&amp;10</t>
  </si>
  <si>
    <t>NN Out Properties Ltd</t>
  </si>
  <si>
    <t>Revised (Digital) DR</t>
  </si>
  <si>
    <t>Rev #1; Digital Copy Recv'd on Same Day (dms)</t>
  </si>
  <si>
    <t>Austin's Colony Ph 21A</t>
  </si>
  <si>
    <t>FP19-28</t>
  </si>
  <si>
    <t>Austin's Colony Ph 21A, Blks 1-3  65 Lts</t>
  </si>
  <si>
    <t>Carrabba Family Ltd Partnership</t>
  </si>
  <si>
    <t>Sundown Subd</t>
  </si>
  <si>
    <t>FP21-22</t>
  </si>
  <si>
    <t>Sundown Subd., Blk 1 Lt 1</t>
  </si>
  <si>
    <t>Ruby Cunningham    Support Trust</t>
  </si>
  <si>
    <t>Digital SR</t>
  </si>
  <si>
    <t>Digital WR</t>
  </si>
  <si>
    <t>Rev #1; Digital Copy Recv'd on 2/1/22 (dms)</t>
  </si>
  <si>
    <t>Sundown Subd C-Store</t>
  </si>
  <si>
    <t>SP21-48</t>
  </si>
  <si>
    <t>Majestic Pointe Ph 1</t>
  </si>
  <si>
    <t>BMG
PSE</t>
  </si>
  <si>
    <t>FP21-15</t>
  </si>
  <si>
    <t xml:space="preserve">Majestic Pointe Ph 1, Blk 2-3 30 Lts </t>
  </si>
  <si>
    <t>Contreras Construction Co</t>
  </si>
  <si>
    <t>McClure &amp; Browne</t>
  </si>
  <si>
    <t>Rev #3; Drainage Report was not up to BCS Guidelines &amp; did not match the plans (PSE)</t>
  </si>
  <si>
    <t>Pleasant Hill Amenity Center</t>
  </si>
  <si>
    <t>SQ22-01</t>
  </si>
  <si>
    <t>Pleasant Hill Ph 1, Blk 6 Lt 1</t>
  </si>
  <si>
    <t>WBW Development Group LLC</t>
  </si>
  <si>
    <t>Yalgo Engineering</t>
  </si>
  <si>
    <t>SQ Permit</t>
  </si>
  <si>
    <t>Rev #2; Digitial Copy Recv'd on 2/14/22 (kml)</t>
  </si>
  <si>
    <t>Austin's Colony Ph 21A, Blks 1-3 65 Lts</t>
  </si>
  <si>
    <t>Carrabba Family Ltd</t>
  </si>
  <si>
    <t>TxDOT Permit</t>
  </si>
  <si>
    <t>Emailed to TxDOT</t>
  </si>
  <si>
    <t>Highkland Oaks Ph 1</t>
  </si>
  <si>
    <t>FP21-28</t>
  </si>
  <si>
    <t>Highland Oaks Ph 1, Blk 1-4 &amp; 7  49 Lts</t>
  </si>
  <si>
    <t>Hilton Road LLC</t>
  </si>
  <si>
    <t>Digital TIA</t>
  </si>
  <si>
    <t>Digital CP</t>
  </si>
  <si>
    <t>1520 N Texas Avenue</t>
  </si>
  <si>
    <t>SP22-05</t>
  </si>
  <si>
    <t>Stephen F Austin #10, Blk 2 Lt 2.1</t>
  </si>
  <si>
    <t>Spinnaker Texas Ave LLC</t>
  </si>
  <si>
    <t>Kimley Horn &amp; Assoc</t>
  </si>
  <si>
    <t xml:space="preserve">Digital Copy Recv'd on 1/25/22 (dms) </t>
  </si>
  <si>
    <t xml:space="preserve">Digital Copy Recv'd on 1/25/22; Waited on Hard Copy (dms) </t>
  </si>
  <si>
    <t>Rudder Pointe Ph 5&amp;6</t>
  </si>
  <si>
    <t>FP22-04</t>
  </si>
  <si>
    <t>Rudder Pointe Ph 5&amp;6, Blk 1-5  90 Lts</t>
  </si>
  <si>
    <t>Bord Development</t>
  </si>
  <si>
    <t>Comments were prepared on time, but not sent out until the 16th as we had an in person mtg on this date to discuss drainage to ensure no add'l comments arised (KCS)</t>
  </si>
  <si>
    <t>Digital Copy Recv'd on Same Day (ccp); Comments were prepared on time, but not sent out until 16th due to in-person mtg on this date to discuss drainage to ensure no add'l comments arised (KCS)</t>
  </si>
  <si>
    <t>Digital WL</t>
  </si>
  <si>
    <t>Digital SL</t>
  </si>
  <si>
    <t>Corporate Center Office</t>
  </si>
  <si>
    <t>SP22-04</t>
  </si>
  <si>
    <t>Park Hudson Ph 6, Blk 3 Lt 5</t>
  </si>
  <si>
    <t>Builder 10 Construction</t>
  </si>
  <si>
    <t>1 DL</t>
  </si>
  <si>
    <t>Foxwood Crossing Ph 3</t>
  </si>
  <si>
    <t>PSE</t>
  </si>
  <si>
    <t>FP22-06</t>
  </si>
  <si>
    <t>Foxwood Crossing Ph 3, Blk 4-6   27 Lts</t>
  </si>
  <si>
    <t>BK Homes Development Inc</t>
  </si>
  <si>
    <t>JBS Engineering</t>
  </si>
  <si>
    <t>Digital Copy Recv'd on Same Day (ccp)</t>
  </si>
  <si>
    <t>1 EE</t>
  </si>
  <si>
    <t>Copperfield Dr Off-Site Drainage</t>
  </si>
  <si>
    <t>SP21-13</t>
  </si>
  <si>
    <t>Park Hudson Ph 4, Blk 4 Lt 3R</t>
  </si>
  <si>
    <t>Legacy BTX Holdings LP</t>
  </si>
  <si>
    <t>Walker Partners</t>
  </si>
  <si>
    <t>Academy Preserve Ph 2</t>
  </si>
  <si>
    <t>FP22-05</t>
  </si>
  <si>
    <t>Academy Preserve Ph 2, Blk 1 3&amp;4  40 Lts</t>
  </si>
  <si>
    <t>Digital Copy Recv'd on 3/3/22</t>
  </si>
  <si>
    <t>AMA Towing</t>
  </si>
  <si>
    <t>SP22-08</t>
  </si>
  <si>
    <t>Parkwood Estates Ph 2, Lt 4 Blk 1</t>
  </si>
  <si>
    <t>Elite Business Services LLC</t>
  </si>
  <si>
    <t>Digital Copy Recv'd on 3/3/22; Waited on Hard Copy (ccp)</t>
  </si>
  <si>
    <t>Pending CP Approval (reg)</t>
  </si>
  <si>
    <t>Distributed hard copy 3/14/22 (ccp) grading onto neighboring property &amp; concern for capacity of downstream conveyance (reg)</t>
  </si>
  <si>
    <t>SQ22-02</t>
  </si>
  <si>
    <t>BORD Development</t>
  </si>
  <si>
    <t>UKN</t>
  </si>
  <si>
    <t>Academy Preserve Ph 1</t>
  </si>
  <si>
    <t>Woodson Development</t>
  </si>
  <si>
    <t>SP21-08</t>
  </si>
  <si>
    <t>College Oaks, Blk 1 Lts 13-18</t>
  </si>
  <si>
    <t>CzechMex Properties LLC</t>
  </si>
  <si>
    <t>M3 Engineering</t>
  </si>
  <si>
    <t>Ater reviewing all submittals for past couple of weeks, I noticed this was missed during intake (dms)</t>
  </si>
  <si>
    <t>Austin's Colony Ph 21B &amp; 21C</t>
  </si>
  <si>
    <t>FP21-34</t>
  </si>
  <si>
    <t>Rev #1; comments slightly delayed due to plans not being routed right away to water/traffic; plans were routed to them 3/21/22 (KCS)</t>
  </si>
  <si>
    <t>Bonham Intermediate School</t>
  </si>
  <si>
    <t>SP21-22</t>
  </si>
  <si>
    <t>BISD Subd (Stephen F Austin)</t>
  </si>
  <si>
    <t>BISD-Jeff Windsor</t>
  </si>
  <si>
    <t>Jones &amp; Carter</t>
  </si>
  <si>
    <t>Rev #7 - Waiting on answer to questions about Bus Barn - Revised plans &amp; drainage after construction had started</t>
  </si>
  <si>
    <t>1 DR</t>
  </si>
  <si>
    <t>Texas Ave C-Store</t>
  </si>
  <si>
    <t>SP22-13</t>
  </si>
  <si>
    <t>Bice Add'n, Lt 1</t>
  </si>
  <si>
    <t>Brazos Food Mart LLC</t>
  </si>
  <si>
    <t>Digital Copy Recv'd on 3/10/22; Waited on Hard Copy (ccp)</t>
  </si>
  <si>
    <t>Digital Copy Recv'd on 3/10/22 (ccp)</t>
  </si>
  <si>
    <t>Rev #4</t>
  </si>
  <si>
    <t>Fenikes Holdings LLC</t>
  </si>
  <si>
    <t>Rev #1; KN 3/28/22, JEB 3/31/22 comments (ccp)</t>
  </si>
  <si>
    <t xml:space="preserve"> REG</t>
  </si>
  <si>
    <t>Revised (Digital) DL</t>
  </si>
  <si>
    <t>Rev #1; review delayed due to vacation &amp; heavy workload (reg)</t>
  </si>
  <si>
    <t>3850 Sagebriar Dr</t>
  </si>
  <si>
    <t>SP22-14</t>
  </si>
  <si>
    <t>Park Hudson Ph 6, Blk 3 Lt 4</t>
  </si>
  <si>
    <t>Key Pride Development</t>
  </si>
  <si>
    <t>Rev #2; JEB comments 4/1/22; KN comments 4/6/22 (ccp)</t>
  </si>
  <si>
    <t>Traditions Ph 38</t>
  </si>
  <si>
    <t>FP22-09</t>
  </si>
  <si>
    <t>Traditions Ph 38, Blk 1-3  35 Lts</t>
  </si>
  <si>
    <t>Bryan Traditions LP</t>
  </si>
  <si>
    <t>Digital Copy Recv'd 3/31/22; Hard Copy recv'd 4/04/22 (ccp); JEB comments 4/7/22; KN comments 4/11/22</t>
  </si>
  <si>
    <t>Digital Copy Recv'd 3/31/22 (ccp)</t>
  </si>
  <si>
    <t>Digital Copy Recv'd 3/31/22 (ccp); some quanitites include total development &amp; not just within ROW (reg)</t>
  </si>
  <si>
    <t>Rudder Pointe Ph 6</t>
  </si>
  <si>
    <t>Rudder Pointe Ph 6, Blk 1-4  40 Lts</t>
  </si>
  <si>
    <t>Rev #1; KN comments 4/11/22; JEB comments 4/11/22</t>
  </si>
  <si>
    <t>Rev #3; JEB comments 4/7/22; KN comments 4/11/22</t>
  </si>
  <si>
    <t>Take 5 Oil Change</t>
  </si>
  <si>
    <t>SP22-03</t>
  </si>
  <si>
    <t>Altar Group</t>
  </si>
  <si>
    <t>Digital Copy Recv'd on 1/25/22; Waited on Hard Copy (dms)</t>
  </si>
  <si>
    <t>Rev #2 (Take 5); JEB comments 4/7/22; KN comments 4/11/22</t>
  </si>
  <si>
    <t>C C Creations</t>
  </si>
  <si>
    <t>Bryan Ind'l Park Ph 2, Blk 6 Lt 1R</t>
  </si>
  <si>
    <t>Lawson Properties V</t>
  </si>
  <si>
    <t>Gessner Engineering</t>
  </si>
  <si>
    <t>Digital Copy recv'd 4/7/22; Waited on Hard Copy (ccp); JEB comments 4/13/22; KN comments 4/14/22</t>
  </si>
  <si>
    <t>Digital Copy recv'd 4/7/22</t>
  </si>
  <si>
    <t>Digital Copy recv'd 4/7/22.  DR received a cursory review as it was not completed in accordance w/ B/CS Guidelines (pse)</t>
  </si>
  <si>
    <t>Rev #2; JEB comments 4/20/22; KN comments 4/26/22</t>
  </si>
  <si>
    <t>Foxwood Crossing Ph 3, Blk 4-6  27 Lts</t>
  </si>
  <si>
    <t>Rev #1; recv'd 4/18/22 @ 4:59 p.m, distributed until 4/19/22 (ccp); JEB comments 4/20/22; KN comments 4/25/22 (ccp)</t>
  </si>
  <si>
    <t>Rev #1 (ccp)</t>
  </si>
  <si>
    <t>Revised (Digital) WR</t>
  </si>
  <si>
    <t>Revised (Digital) SR</t>
  </si>
  <si>
    <t>Rev #1; JEB comments 4/19/22; KN comments 4/25/22</t>
  </si>
  <si>
    <t>Sterling "KIA" Subaru</t>
  </si>
  <si>
    <t>SP21-32</t>
  </si>
  <si>
    <t>Mid Towne Center Subd., Blk 1 Lt1</t>
  </si>
  <si>
    <t>Terolyn Realty LP</t>
  </si>
  <si>
    <t>Originally recv'd 4/18/22 @ clients' request held until 4/20/22 (ccp); need to know what has changed from previsously approved documents</t>
  </si>
  <si>
    <t>Rev #4; Originally recv'd 4/18/22 @ clients' request held until 4/20/22 (ccp); need to know what has changed from previsously approved documents</t>
  </si>
  <si>
    <t>Merrill Green Prkg Add'n</t>
  </si>
  <si>
    <t>SP22-26</t>
  </si>
  <si>
    <t>BISD Subd (Richard Carter Survey)</t>
  </si>
  <si>
    <t>BISD-Paul Buckner</t>
  </si>
  <si>
    <t>Trace Cryer-PBK</t>
  </si>
  <si>
    <t>Incomplete copy recv'd on 4/4/22 routing held per PSE; Add'l docs recv'd on 4/18/22; Site Plan submitted to SDRC on 4/20/22 (ccp)</t>
  </si>
  <si>
    <t>Highland Oaks Ph 1</t>
  </si>
  <si>
    <r>
      <t>Digital Recv'd on 4/22/22; Waited on Hard Copy;</t>
    </r>
    <r>
      <rPr>
        <sz val="11"/>
        <rFont val="Calibri"/>
        <family val="2"/>
      </rPr>
      <t xml:space="preserve"> JEB comments 5/3/20; KN comments 5/5/22</t>
    </r>
  </si>
  <si>
    <t>Comments are late due to delayed review for multiple cases w/ same deadline &amp; sole amount of time needed to review DR in depth (reg)</t>
  </si>
  <si>
    <t>Marco Polo Ph 1</t>
  </si>
  <si>
    <t>SP22-20</t>
  </si>
  <si>
    <t>Bryan Original Townsite, Blk 96 Lts 2R&amp;3R</t>
  </si>
  <si>
    <r>
      <t>Digital Recv'd on 4/25/22 (ccp);</t>
    </r>
    <r>
      <rPr>
        <sz val="11"/>
        <rFont val="Calibri"/>
        <family val="2"/>
      </rPr>
      <t xml:space="preserve"> JEB comments 4/25/22; KN comments 5/5/22</t>
    </r>
  </si>
  <si>
    <t>Need to add public storm sewer to EE (reg)</t>
  </si>
  <si>
    <t>Need more explanation about detention (reg)</t>
  </si>
  <si>
    <t>La Vita Centro II</t>
  </si>
  <si>
    <t>SP22-24</t>
  </si>
  <si>
    <t>Bryan Original Townsite, Blk 144 Lts 3-5</t>
  </si>
  <si>
    <t>La Vita Centro LLC</t>
  </si>
  <si>
    <t>Digital Recv'd on 4/22/22; Waited on Hard Copy (ccp); JEB comments 4/26/22; KN comments 5/5/22</t>
  </si>
  <si>
    <t>Showing required &amp; requested unit pricing, asking for clarificaition (reg)</t>
  </si>
  <si>
    <t>Concern with steep grading to adjacent property (reg)</t>
  </si>
  <si>
    <t>Rev #1; JEB comments 4/26/22; KN comments 5/2/22 (dms); 5 repeat comments (reg)</t>
  </si>
  <si>
    <t>Rev #1; approval dependent upon approval of CP (reg)</t>
  </si>
  <si>
    <t>Rev #3; JEB comments 4/27/22; KN comments 5/2/22 (ccp)</t>
  </si>
  <si>
    <t xml:space="preserve">Take 5 Oil Change </t>
  </si>
  <si>
    <t>Rev #2; JEB comments 4/28/22; KN comments 5/2/22 (dms)</t>
  </si>
  <si>
    <t xml:space="preserve">American Lumber Pavement Expansion East &amp; West Side </t>
  </si>
  <si>
    <t>SP22-21</t>
  </si>
  <si>
    <t>Bryan Ind'l Park Ph 2, Blk 5 Lt 2</t>
  </si>
  <si>
    <t>4H Texas Properties LLC</t>
  </si>
  <si>
    <t>Digital recv'd 4/27/22; No COB Public Infrastructure or detention pond (ccp)</t>
  </si>
  <si>
    <t>Ph 4 Commercial Bldg 500</t>
  </si>
  <si>
    <t>SP22-28</t>
  </si>
  <si>
    <t>PVD Development Blk 1 Lt 3</t>
  </si>
  <si>
    <t>PVD Development Co LLC</t>
  </si>
  <si>
    <t>Mitchell &amp; Morgan</t>
  </si>
  <si>
    <t>Digital DL</t>
  </si>
  <si>
    <t>Creekside Oaks Ph 1</t>
  </si>
  <si>
    <t>SQ22-03</t>
  </si>
  <si>
    <t>Creekside Oaks Ph 1, Blk 2 3&amp;5  44 Lts</t>
  </si>
  <si>
    <t>Rev #1 - Waiting on TxDOT Approval</t>
  </si>
  <si>
    <t>Rev #5</t>
  </si>
  <si>
    <t>New Heights Church/HSC Pkwy Sewer Extn</t>
  </si>
  <si>
    <t>SP20-45</t>
  </si>
  <si>
    <t>John H Jones (ICL), Tract 57.1</t>
  </si>
  <si>
    <t>New Heights Church</t>
  </si>
  <si>
    <t>Rev #1; Digital Copy Recv'd on 4/29/22; JEB comments 5/2/22; KN comments 5/3/22 (dms)</t>
  </si>
  <si>
    <t>Piccino</t>
  </si>
  <si>
    <t>SP22-23</t>
  </si>
  <si>
    <t>Hunter's Revised, Lts 13&amp;14</t>
  </si>
  <si>
    <t>public infrastructure removed. No need to review further(reg)</t>
  </si>
  <si>
    <t>Digital Copy Recv'd on 4/28/22; JEB comments 5/2/22; KN comments 5/3/22 (dms) public infrastructure removed. No need to review further (reg)</t>
  </si>
  <si>
    <t>Miramont Sec 19</t>
  </si>
  <si>
    <t>FP22-16</t>
  </si>
  <si>
    <t>Miramont Sec 19, Lts 1-14</t>
  </si>
  <si>
    <t>Adam Development Properties LP</t>
  </si>
  <si>
    <t>Digital Copy Recv'd on Same Day (dms)</t>
  </si>
  <si>
    <t>3 CP</t>
  </si>
  <si>
    <t>Only 2 Routed; Digital Copy Recv'd on Same Day; JEB comments 5/4/22; KN comments 5/12/22 (dms)</t>
  </si>
  <si>
    <t>Turkey Creek Sewer Extn</t>
  </si>
  <si>
    <t>FP22-17</t>
  </si>
  <si>
    <t>Turkey Creek Subd., Blk 1 Lts 1&amp;2</t>
  </si>
  <si>
    <t>BCS Turkey Creek LP</t>
  </si>
  <si>
    <t>Emailed to CoCS (bmg)</t>
  </si>
  <si>
    <t>JEB comments 5/10/22 (dms); Emailed to CoCS (bmg)</t>
  </si>
  <si>
    <t>Rev #1; delayed due to needed conversation with LH</t>
  </si>
  <si>
    <t>FujiFilm Biotech Vic Warehouse</t>
  </si>
  <si>
    <t>SP22-31</t>
  </si>
  <si>
    <t>Traditions Ph  25, Blk 1 Lt 3</t>
  </si>
  <si>
    <t>Fujifilm Diosynth Biotechnologies</t>
  </si>
  <si>
    <t>No Comments - City of College Station Drainage</t>
  </si>
  <si>
    <t>Further Discussion due to BioCorridor Zoning</t>
  </si>
  <si>
    <t>No Comments - City of College Station Water Lines</t>
  </si>
  <si>
    <t>Digital Copy Recv'd on 5/3/22 (dms)</t>
  </si>
  <si>
    <t>Digital Copy Recv'd on 5/3/22; Waited on Hard Copy; JEB comments 5/11/22; KN comments 5/13/22  (dms)</t>
  </si>
  <si>
    <t>Rev #2; KN comments 5/13/22; JEB comments 5/16/22; delayed due to illness; approved pending BTU line design approval (reg)</t>
  </si>
  <si>
    <t>Rev #4 (Sheet C4.0 only)</t>
  </si>
  <si>
    <t xml:space="preserve">First Baptist Church </t>
  </si>
  <si>
    <t>SP22-19</t>
  </si>
  <si>
    <t>First Baptist Church of Bryan, Blk 1 Lt 1</t>
  </si>
  <si>
    <t>First Baptist Church</t>
  </si>
  <si>
    <t>Digital copy recv'd 5/11/2022; Waited on Hard Copy; JEB comments 5/12/22; KN comments 5/13/22 (ccp)</t>
  </si>
  <si>
    <t>LaPerla Meat Market</t>
  </si>
  <si>
    <t>SP20-16</t>
  </si>
  <si>
    <t>Bryan Original Townsite, Blk 194 Lts 1R &amp; 6R</t>
  </si>
  <si>
    <t>Alexandria Hernandez-Aguilar</t>
  </si>
  <si>
    <t>Mechanic Shop</t>
  </si>
  <si>
    <t>SP22-07</t>
  </si>
  <si>
    <t>Winter Add'n, Blk 1 Lts 3&amp;4</t>
  </si>
  <si>
    <t>Javier Saldanae</t>
  </si>
  <si>
    <t>The Brown Group</t>
  </si>
  <si>
    <t>Digital Recv'd 5/17/22 (ccp)</t>
  </si>
  <si>
    <t>Rev #1; JEB comments 5/27/22; KN comments 5/31/22</t>
  </si>
  <si>
    <t>Rev #1; JEB comments 5/31/22;KN comments 6/8/22</t>
  </si>
  <si>
    <r>
      <t xml:space="preserve">Rev #1; JEB </t>
    </r>
    <r>
      <rPr>
        <sz val="11"/>
        <rFont val="Calibri"/>
        <family val="2"/>
      </rPr>
      <t>&amp; KN comments 6/8/22</t>
    </r>
  </si>
  <si>
    <t>Rev #1; need to add sidewalk since not in 380 agreement</t>
  </si>
  <si>
    <t>RTC address comments &amp; original DL needs revision</t>
  </si>
  <si>
    <t>Rev #1; JEB comments 6/2/22;KN comments 6/8/22</t>
  </si>
  <si>
    <t>Rev #1; JEB comments 6/10/22; KN comments 6/14/22</t>
  </si>
  <si>
    <t>Rev #2; JEB comments 6/8/22; KN comments 6/14/22</t>
  </si>
  <si>
    <t>Rev #1; JEB comments 6/14/22; KN comments 6/16/22; multiple repeat comments (reg)</t>
  </si>
  <si>
    <t>Rev #3; BTU line design approved. Minor sheet error/correction needed (reg)</t>
  </si>
  <si>
    <t>Rev #3; Minor sheet error/correction needed (reg)</t>
  </si>
  <si>
    <t>FP22-15</t>
  </si>
  <si>
    <t>Only 2 Routed (dms); Digital recv'd on same day (ccp); JEB &amp; KN comments 6/28/22 (dms); late - out unexpectedly 6/27/22 through 7/1/22 (kcs)</t>
  </si>
  <si>
    <t>Digital Recv'd on same day (ccp); late - out unexpectedly 6/27/22 through 7/1/2022 (kcs)</t>
  </si>
  <si>
    <t>Late - out unexpectedly 6/27/22 through 7/1/22 (kcs)</t>
  </si>
  <si>
    <t>Villa Maria Gas Station</t>
  </si>
  <si>
    <t>SP21-44</t>
  </si>
  <si>
    <t>Shirewood Ph 2, Blk 14 Lt 1</t>
  </si>
  <si>
    <t>VM Retail LLC</t>
  </si>
  <si>
    <t>RSK Engineering</t>
  </si>
  <si>
    <t>JEB comments 6/15/22; KN no comment 6/16/22</t>
  </si>
  <si>
    <t>Aggieland RV Park &amp; Storage</t>
  </si>
  <si>
    <t>SP22-18</t>
  </si>
  <si>
    <t>6 at 21 Crossing Subd, Blk 1  Lt 4</t>
  </si>
  <si>
    <t>Only 2 Routed; Digital recv'd on 6/14/22; JEB comments 6/21/22; KN comments 6/28/22 (dms)</t>
  </si>
  <si>
    <t>Digital recv'd on same day (ccp)</t>
  </si>
  <si>
    <t>S Beauty Supply Store</t>
  </si>
  <si>
    <t>SP22-32</t>
  </si>
  <si>
    <t>Cavitts Woodland Heights Ph 1, Blk A Lts 6  &amp; 7</t>
  </si>
  <si>
    <t>K Han &amp; S Lee</t>
  </si>
  <si>
    <t>Galindo Engineers</t>
  </si>
  <si>
    <t>Hudson at University Ph 2</t>
  </si>
  <si>
    <t>RP22-19</t>
  </si>
  <si>
    <t>Hudson at University Ph 2, Blk 1 Lt 8R</t>
  </si>
  <si>
    <t>Alina Hospitality LP</t>
  </si>
  <si>
    <t>Digital recv'd on 6/14/22; Waited on Hard Copy Recv'd 6/15/22 (ccp); JEB &amp; KN comments 6/28/22 (dms)</t>
  </si>
  <si>
    <t>Digital UL</t>
  </si>
  <si>
    <t>Rev #6 - Requested TxDOT Reaponse to Revisions</t>
  </si>
  <si>
    <t>Rev #2; JEB comments 6/15/22; KN comments 6/21/22</t>
  </si>
  <si>
    <t>BISD Maintenance &amp; Transportation Facility</t>
  </si>
  <si>
    <t>SP22-44</t>
  </si>
  <si>
    <t>Quiddity Engineering</t>
  </si>
  <si>
    <t>Rev #7</t>
  </si>
  <si>
    <t>S College Restaurant</t>
  </si>
  <si>
    <t>SP22-33</t>
  </si>
  <si>
    <t>Palestine Subd., Blk 1 Lt 1</t>
  </si>
  <si>
    <t>Deeb Nader &amp; Insherah Asadi</t>
  </si>
  <si>
    <t>Comments from COB engineering to be resolved prior to TxDOT submission</t>
  </si>
  <si>
    <t xml:space="preserve">SP22-20 </t>
  </si>
  <si>
    <t>SQ22-04</t>
  </si>
  <si>
    <t>Rev #1; JEB &amp; KN comments 7/7/22</t>
  </si>
  <si>
    <t>Rev #1; Hard Copy Recv'd 6/29/22 (not req)</t>
  </si>
  <si>
    <t>Rev #1; Hard Copy Recv'd 6/29/22 (not req); KN comments 6/29/22 (dms); JEB comments 7/7/22</t>
  </si>
  <si>
    <t>Revised SQ Permit</t>
  </si>
  <si>
    <t>Rev #2; KN comments 7/3/22; JEB comment recv'd 7/6/22</t>
  </si>
  <si>
    <t>Rev #1; JEB comments 7/13/22</t>
  </si>
  <si>
    <t>Rev #1; JEB comments 7/14/22</t>
  </si>
  <si>
    <t>Shops @ Hudson Oaks</t>
  </si>
  <si>
    <t>SP22-39</t>
  </si>
  <si>
    <t>Park Hudson Ph 4, Blk 4 Lt 4R</t>
  </si>
  <si>
    <t>BTX Retail</t>
  </si>
  <si>
    <t>Pending TXDOT drainage design &amp; TXDOT approval</t>
  </si>
  <si>
    <t>Poco Loco Grocery Store Prkg Lt/Take 5 Oil Change</t>
  </si>
  <si>
    <t>Spinnake Texas Ave LLC</t>
  </si>
  <si>
    <t>Rev #4; JEB comments 7/16/22; KN comments 7/16/22;  Submittal Rejected by PM - Previous Comments not Addressed</t>
  </si>
  <si>
    <t>Rev #4;  Submittal Rejected by PM - Previous Comments not Addressed</t>
  </si>
  <si>
    <t>Rev  #2; JEB comments 7/15/22; KN comments 7/16/22</t>
  </si>
  <si>
    <t>Rev #3; JEB comments 7/20/22; KN comments 7/27/22</t>
  </si>
  <si>
    <t>Recv'd Verifiction of TxDOT Approval</t>
  </si>
  <si>
    <t>Rev #2; JEB comments 7/25/22; KN comments 7/27/22 [Approved pending FP Development Permit &amp; execution of Trust Agreement per Legal - BMG]</t>
  </si>
  <si>
    <t>Rev #2 [Approved pending FP Development Permit &amp; execution of Trust Agreement per Legal - BMG]</t>
  </si>
  <si>
    <t>Revised (Digital) UR</t>
  </si>
  <si>
    <t>Chick Lane Water Tower</t>
  </si>
  <si>
    <t>SP22-36</t>
  </si>
  <si>
    <t>Edgewater Ph 3, Blk 21 Lt 50</t>
  </si>
  <si>
    <t>COB-Jayson Barfknecht</t>
  </si>
  <si>
    <t>GLS</t>
  </si>
  <si>
    <t>Digital recv'd on 7/25/22, waited on hard copy; KN comments 7/31/22; JEB comments 8/2/22 (ccp)</t>
  </si>
  <si>
    <t>Digital copy recv'd 7/25/22, Waited on Hard Copy (ccp)</t>
  </si>
  <si>
    <t>Digital copy recv'd 7/25/22; Waited on hard copy (ccp); Turn Lanes; TXDOT comments 8/12/22 &amp; sent to applicant (reg)</t>
  </si>
  <si>
    <t>Revised (Digital) TIA</t>
  </si>
  <si>
    <t>Wholesale/Fabrication Bldg</t>
  </si>
  <si>
    <t>SP22-35</t>
  </si>
  <si>
    <t>Carrabba Ind'l Park Ph 11, Blk 1 Lt 8</t>
  </si>
  <si>
    <t>GRT Interests LLC</t>
  </si>
  <si>
    <t>1411 E WJB Pkwy</t>
  </si>
  <si>
    <t>SP22-46</t>
  </si>
  <si>
    <t>John F Ettle Add'n No 2, Blk 1 Lts 17&amp;18</t>
  </si>
  <si>
    <t>Mike Ramirez</t>
  </si>
  <si>
    <t>Aqua Tots</t>
  </si>
  <si>
    <t>SP22-48</t>
  </si>
  <si>
    <t>Bryan Towne Center, Blk 3 Lt 2</t>
  </si>
  <si>
    <t>Carson Sheen Trustee</t>
  </si>
  <si>
    <t>Comments sent on 16th same as in 2nd SDRC notification (KCS)</t>
  </si>
  <si>
    <t>Bonham Trace Ph 2</t>
  </si>
  <si>
    <t>FP22-23</t>
  </si>
  <si>
    <t>Bonham Trace Ph 2, 42 Lts</t>
  </si>
  <si>
    <t>Bonham LLC</t>
  </si>
  <si>
    <t>Recv'd Digital 8/4/22 (ccp); Only 1 Routed for Rev (dms); KN comments 8/10/22; JEB comments 8/12/22</t>
  </si>
  <si>
    <t>Oak Creek Ranch</t>
  </si>
  <si>
    <t>PP22-23</t>
  </si>
  <si>
    <t>E &amp; F Development Inc</t>
  </si>
  <si>
    <t>SP22-41</t>
  </si>
  <si>
    <t>Digital copy recv'd 7/27/22; Waited on hard copy; 2nd request sent 8/3/22; JEB comments 8/8/22; KN comments  8/10/22 (ccp)</t>
  </si>
  <si>
    <t>Rev #2; JEB no comments 8/11/22; KN no comments 8/12/22; BTU line design &amp; easement needed</t>
  </si>
  <si>
    <t xml:space="preserve">Wholesale/Fabrication </t>
  </si>
  <si>
    <t>Suppl DL</t>
  </si>
  <si>
    <t>University TXB C-Store/Gas station</t>
  </si>
  <si>
    <t>SP22-30</t>
  </si>
  <si>
    <t>Cool Breeze Consultants</t>
  </si>
  <si>
    <t>Rev #1; JEB &amp; KN comments 8/12/22</t>
  </si>
  <si>
    <t>Drew's Car Wash</t>
  </si>
  <si>
    <t>SP22-37</t>
  </si>
  <si>
    <t>Chatham Northview, Blk 14 Lt R-1</t>
  </si>
  <si>
    <t>Drew Congleton</t>
  </si>
  <si>
    <t>Digital Copy Recv'd 8/12/22; Waited on Hard Copy (dms); JEB &amp; KN comments 8/23/22</t>
  </si>
  <si>
    <t>Rev #3; JEB comments recv'd 8/22/22; KN comments recv'd 8/23/22; BTU comments never recv'd, needed for final approval (reg)</t>
  </si>
  <si>
    <t>Rev #4; JEB comments recv'd 8/22/22; KN comments recv'd 8/23/22</t>
  </si>
  <si>
    <t>Randolph Townhomes</t>
  </si>
  <si>
    <t>CRB</t>
  </si>
  <si>
    <t>SP22-57</t>
  </si>
  <si>
    <t>Bryan Original Townsite, Blk 209, Lts 6R-10R</t>
  </si>
  <si>
    <t>Rev #2; plans are conditionally approved but cannot be released at this time per JEB</t>
  </si>
  <si>
    <t>Rev #1; KP comments 9/12/22 &amp; JEB comments 9/13/22 (dms)</t>
  </si>
  <si>
    <t>Rev #1; JEB no comments 9/2/22 (reg)</t>
  </si>
  <si>
    <t>University TXB C-Store/Gas Station</t>
  </si>
  <si>
    <t>Rev #2; JEB comment 9/13/22 (dms)</t>
  </si>
  <si>
    <t>Existing trees to be saved must be protected</t>
  </si>
  <si>
    <t>Rev #1; JEB comment 9/14/22 (dms); KN comment 9/21/22</t>
  </si>
  <si>
    <t>Traditions Ph 20D</t>
  </si>
  <si>
    <t>FP22-24</t>
  </si>
  <si>
    <t>Traditions Ph 20D, Blk 1 6&amp;7  20 Lts</t>
  </si>
  <si>
    <t>TAP-Lard Development LLC</t>
  </si>
  <si>
    <t>On hold until TXDOT approves DR &amp; culvert design</t>
  </si>
  <si>
    <t>Traditions Ph 20E</t>
  </si>
  <si>
    <t>FP22-26</t>
  </si>
  <si>
    <t>Traditions Ph 20E, Blk 2-4  13 Lts</t>
  </si>
  <si>
    <t>FP22-25</t>
  </si>
  <si>
    <t>Digital Drawing Recv'd on 9/13/22; Waited on Hard-Copy; JEB comments 9/20/22; KN comments 9/28/22 (dms)</t>
  </si>
  <si>
    <t>REG delayed review due to drainage report concerns</t>
  </si>
  <si>
    <t>BTU Admin Bldg-Offsite Sewer</t>
  </si>
  <si>
    <t>FP22-27</t>
  </si>
  <si>
    <t>BTU Subd., Blk 1 Lts 1&amp;2</t>
  </si>
  <si>
    <t>BTU-David Werley</t>
  </si>
  <si>
    <t>Revised (Digital) Suppl DL</t>
  </si>
  <si>
    <t>Rev #1; Approved by PSE</t>
  </si>
  <si>
    <t>Rev #2; JEB comments 9/26/22; KN no comments 10/3/22 (dms)</t>
  </si>
  <si>
    <t>BTU Admin Bldg</t>
  </si>
  <si>
    <t>SP22-55</t>
  </si>
  <si>
    <t>Regional Detention Pond</t>
  </si>
  <si>
    <t>SQ22-06</t>
  </si>
  <si>
    <t>Windmill Park Subd</t>
  </si>
  <si>
    <t>2819 Nguyen LLC</t>
  </si>
  <si>
    <t>2820 Nguyen LLC</t>
  </si>
  <si>
    <t>Rev #2 - JEB no comments 11/7/22; KN no comments 11/11/22 (jls)</t>
  </si>
  <si>
    <t>Saint Gobain Bldg Expansion</t>
  </si>
  <si>
    <t>SP22-50</t>
  </si>
  <si>
    <t>Brazos County Ind'l Park Ph 3, Blk 3 Lt 1</t>
  </si>
  <si>
    <t>Saint Gobain</t>
  </si>
  <si>
    <t>Kevin McCreary</t>
  </si>
  <si>
    <t>Digital Copy Recv'd on Same Day (jls)</t>
  </si>
  <si>
    <t>Villages @ Traditions Ph 5B</t>
  </si>
  <si>
    <t>SP22-59</t>
  </si>
  <si>
    <t>Traditions Ph  19, Blk 1 Lt 1R</t>
  </si>
  <si>
    <t>Tradition Acq Partnership LP</t>
  </si>
  <si>
    <t>Rudder Pointe Ph 5</t>
  </si>
  <si>
    <t>FP22-31</t>
  </si>
  <si>
    <t>Rudder Pointe Ph 5, Blk 3-5  31 Lts</t>
  </si>
  <si>
    <t>Digital Copy Recv'd on 9/22/22; Waited on SDRC Submittal; JEB &amp; KN comments 10/10/22 (dms)</t>
  </si>
  <si>
    <t>Rev #2; JEB comments 10/4/22; KN no comments 10/10/22 (dms)</t>
  </si>
  <si>
    <t>Miramont Sec 18</t>
  </si>
  <si>
    <t>REG
KCS</t>
  </si>
  <si>
    <t>FP22-32</t>
  </si>
  <si>
    <t>Miramont Sec 18, Blk 1&amp;2  13 Lts</t>
  </si>
  <si>
    <t>JEB comments 10/4/22; KN comments 10/5/22 (dms)</t>
  </si>
  <si>
    <t>Rev #1; JEB comments 10/4/22; KN comments 10/10/22 (dms)</t>
  </si>
  <si>
    <t>Sage Meadow Ph 2</t>
  </si>
  <si>
    <t>FP22-19</t>
  </si>
  <si>
    <t>Sage Meadow Ph 2, Blk 3-6  41 Lts</t>
  </si>
  <si>
    <t>Brackmel Development LLC</t>
  </si>
  <si>
    <t>Digital Copy Recv'd 10/3/22; Waited on Hard-Copy; JEB comments 10/5/22; KN comments 10/14/22 (dms)</t>
  </si>
  <si>
    <t>Villages @ Traditions Ph 5A</t>
  </si>
  <si>
    <t>SP22-60</t>
  </si>
  <si>
    <t>Bank of Brenham</t>
  </si>
  <si>
    <t>SP22-51</t>
  </si>
  <si>
    <t>Penner Place, Blk 2,  Lt 5R</t>
  </si>
  <si>
    <t>Jim E Kruse</t>
  </si>
  <si>
    <t>1 Drainage CP</t>
  </si>
  <si>
    <t>Woodville Estates</t>
  </si>
  <si>
    <t>FP22-30</t>
  </si>
  <si>
    <t>Woodville Estates, Blk 1&amp;2  30 Lts</t>
  </si>
  <si>
    <t>Blue Burro Management LLC</t>
  </si>
  <si>
    <t>Digital Copy Recv'd 10/7/22; Waited on Hard-Copy; JEB comments 10/18/22; KN comments 10/21/22 (dms)</t>
  </si>
  <si>
    <t>The Mods Apt Complex</t>
  </si>
  <si>
    <t>SP22-58</t>
  </si>
  <si>
    <t>JL2E Investments</t>
  </si>
  <si>
    <t>L2 Engineering</t>
  </si>
  <si>
    <t>Note this was added to the tracking sheet under a different engineer so review will be starting 11/1/2022. (KCS)</t>
  </si>
  <si>
    <t>Margaret Wallace</t>
  </si>
  <si>
    <t>REG
BMG</t>
  </si>
  <si>
    <t>RP21-21</t>
  </si>
  <si>
    <t>Margaret Wallace, Blk 5 Lts 1R &amp; 2R</t>
  </si>
  <si>
    <t>Syed Hyder</t>
  </si>
  <si>
    <t>Reviewed/approved by REG, stamped by BMG</t>
  </si>
  <si>
    <t>REG
ZFK</t>
  </si>
  <si>
    <t>Rev #1; JEB comments 10/24/22; KN comments 10/26/22 (dms)</t>
  </si>
  <si>
    <t>JEB comments 9/26/22; KN no comments 10/5/22 (dms)</t>
  </si>
  <si>
    <t>Rev #1; JEB comments 10/25/22; KN comments 10/27/22 (dms)</t>
  </si>
  <si>
    <t>Rev #2; JEB comments 10/24/22; KN comments 10/26/22 (dms)</t>
  </si>
  <si>
    <t>BTU - David Werley</t>
  </si>
  <si>
    <t>Digital Copy Recv'd Same Day; CP missing detail sheets-made request; JEB &amp; KN comments 10/5/22 (dms)</t>
  </si>
  <si>
    <t>Rev #5; JEB comments 10/25/22; KN comments 10/27/22 (dms)</t>
  </si>
  <si>
    <t>Digital Copy Recv'd 10/5/22; Waited on Hard- Copy; JEB comments 10/18/22; KN comments 10/20/22 (dms)</t>
  </si>
  <si>
    <t>Pagosa Springs Ph 1-5</t>
  </si>
  <si>
    <t>MP22-07</t>
  </si>
  <si>
    <t>S E Investments</t>
  </si>
  <si>
    <t>Design Eng initial sent it to SDRC on 10/26, however, it was not forwarded to our dept until 10/31 (dms)</t>
  </si>
  <si>
    <t>Rev #3; JEB &amp; KN comments 11/2/22 (jls)</t>
  </si>
  <si>
    <t>Pop Shelf</t>
  </si>
  <si>
    <t>SP22-63</t>
  </si>
  <si>
    <t>Bryan Town Center Blk 3, Lt R-B</t>
  </si>
  <si>
    <t>Bryan Retail, LLC/PS Bryan</t>
  </si>
  <si>
    <t>Texas Communications</t>
  </si>
  <si>
    <t>SP22-65</t>
  </si>
  <si>
    <t>Brazos County Ind'l Park Ph 3, Blk 7 Lt 10</t>
  </si>
  <si>
    <t>Broadband Towers/ The Sendero Group</t>
  </si>
  <si>
    <t>Incomplete Digital Copy Recv'd 10/11/22; Waited on EE, Hard-Copy &amp; Resubmittal of Digital (dms)</t>
  </si>
  <si>
    <t>SP22-64</t>
  </si>
  <si>
    <t>Digital Copy Recv'd 11/2/22; Waited on Hard Copy; EE not yet recv'd; JEB comments 11/8/22, KN comments 11/15/22 (jls); Request to delay review until Site Plan is further developed</t>
  </si>
  <si>
    <t>Rev #1; JEB comments 10/20/22; KN comments 10/21/22 (dms)</t>
  </si>
  <si>
    <t>Rev #1; JEB comments 10/24/22; KN comments 10/27/22 (dms)</t>
  </si>
  <si>
    <t>Digital Copy Recv'd 10/14/22; Waited on EE; JEB comments 10/20/22; KN comments 10/21/22 (dms)</t>
  </si>
  <si>
    <t>Rev #1; JEB comments 11/8/22, KN comments 11/15/22 (jls)</t>
  </si>
  <si>
    <t>Rev #4 - Partial Approval - Storm Sewer System ST-2 &amp; ST-3 to be reviewed by DE (off-site detention to be evaluated); KN comments 11/11/22 (jls)</t>
  </si>
  <si>
    <t>Rev #4 - Estimate could change based  on the off-site detention analysis</t>
  </si>
  <si>
    <t>Rev #4 - Off site Detention to be evaluated</t>
  </si>
  <si>
    <t>Traditions Ph 20F</t>
  </si>
  <si>
    <t>FP22-35</t>
  </si>
  <si>
    <t>Digital Copy Recv'd on Same Day; JEB comments 11/15/22; KN comments 11/28/22 (jls)</t>
  </si>
  <si>
    <t>3405 Tabor Rd</t>
  </si>
  <si>
    <t>RP22-28</t>
  </si>
  <si>
    <t>Woodville Acres Ph 3, Blk 1 Lts1 2-4&amp;6R</t>
  </si>
  <si>
    <t>Aria 2011 Family LLC</t>
  </si>
  <si>
    <t>MP&amp;D Strategies</t>
  </si>
  <si>
    <t>Submittal was overlooked by staff in getting this out for review (dms)</t>
  </si>
  <si>
    <t>SQ22-07</t>
  </si>
  <si>
    <t>SQ22-08</t>
  </si>
  <si>
    <t>SQ22-09</t>
  </si>
  <si>
    <t>Rev #2; KN comments 11/28/22, JEB comments 11/29/22 (jls)</t>
  </si>
  <si>
    <t>Rev #3, JEB no comments 11/29/22 (jls)</t>
  </si>
  <si>
    <t xml:space="preserve">Rev #2 </t>
  </si>
  <si>
    <t>SQ22-10</t>
  </si>
  <si>
    <t>Bonham Trace LLC</t>
  </si>
  <si>
    <t>Delayed return due to being out-of-office with illness (BMG)</t>
  </si>
  <si>
    <t xml:space="preserve">Dutch Brothers </t>
  </si>
  <si>
    <t>SP22-62</t>
  </si>
  <si>
    <t>David Foor &amp; Sam Moore</t>
  </si>
  <si>
    <t>Tectonics Design Group</t>
  </si>
  <si>
    <t>Rev #1; B&amp;B submitted a response to first submittal &amp; it was reviewed &amp; filed (KCS)</t>
  </si>
  <si>
    <t>Whataburger</t>
  </si>
  <si>
    <t>SP22-68</t>
  </si>
  <si>
    <t>Smythe Add'n Ph 1, Blk C Lt 4R</t>
  </si>
  <si>
    <t>Greenberg Farrow</t>
  </si>
  <si>
    <t>Rudder Pointe Ph 7</t>
  </si>
  <si>
    <t>Rudder Pointe Ph 7, Blk 1-6  52 Lts</t>
  </si>
  <si>
    <t>Digital Copy Recv'd 11/10/22; Waited on FP Submittal to SDRC (dms)</t>
  </si>
  <si>
    <t>SQ22-11</t>
  </si>
  <si>
    <t>Watson Ln Townhomes</t>
  </si>
  <si>
    <t>SP21-42</t>
  </si>
  <si>
    <t>Hanzen-Zak, Lts 1R-1 to 1R-5</t>
  </si>
  <si>
    <t>TM5 Properties</t>
  </si>
  <si>
    <t>Digital Copy Recv'd 11/28/22; Waited on Hard Copy; JEB comments 12/5/22; KN comments 12/6/22 (jls)</t>
  </si>
  <si>
    <t>JEB comments 12/5/22; KN comments 12/6/22 (jls)</t>
  </si>
  <si>
    <t>CRB
BMG</t>
  </si>
  <si>
    <t>Oakmont Ph 4A</t>
  </si>
  <si>
    <t>FP22-41</t>
  </si>
  <si>
    <t>Oakmont Ph 4A Subd., Blk 1&amp;2  38 Lts</t>
  </si>
  <si>
    <t>Oakmont Ph 4B</t>
  </si>
  <si>
    <t>FP22-42</t>
  </si>
  <si>
    <t>Oakmont Ph 4B Subd., Blk 30-34  50 Lts</t>
  </si>
  <si>
    <t>Physicians Center</t>
  </si>
  <si>
    <t>RP22-07</t>
  </si>
  <si>
    <t>Park Hudson Ph  1, Blk 1 Lt 2-R1 &amp; 3R</t>
  </si>
  <si>
    <t>BV Physicians Org</t>
  </si>
  <si>
    <t>Strong Surveying</t>
  </si>
  <si>
    <t>Windmill Park</t>
  </si>
  <si>
    <t>FP22-36</t>
  </si>
  <si>
    <t>Windmill Park Subd., Blk 1&amp;2</t>
  </si>
  <si>
    <t>5 J land &amp; Development LLC</t>
  </si>
  <si>
    <t>Digital Copy Recv'd on Same Day</t>
  </si>
  <si>
    <t>Progress Park</t>
  </si>
  <si>
    <t>CRB
ZFK</t>
  </si>
  <si>
    <t>SP22-61</t>
  </si>
  <si>
    <t>Progress Park Ph 2, Blk 2 Lt 5</t>
  </si>
  <si>
    <t>Crossway Farms Inc</t>
  </si>
  <si>
    <t>Alvarado Group LLC</t>
  </si>
  <si>
    <t>SQ22-41</t>
  </si>
  <si>
    <t>Digital Copy Recv'd 10/31/22; Waiting on EE &amp; Hard Copy; Email sent out on 10/31/22 to Miguel Alvarado; After SDRC comments, CP not Req (dms)</t>
  </si>
  <si>
    <t>Traditions Ph 20F, Blk 8 Lts 1-15</t>
  </si>
  <si>
    <t>Initially Recv'd on 12/9/22; Waited on ECP (dms)</t>
  </si>
  <si>
    <t>SQ22-05</t>
  </si>
  <si>
    <t>Rev #5; KN no comments &amp; JEB comments 11/28/22 (jls)</t>
  </si>
  <si>
    <t>ZFK</t>
  </si>
  <si>
    <t>JEB comments 11/18/22, KN comments 11/28/22 (jls), delayed return due to change in project engineer</t>
  </si>
  <si>
    <t>SP22-69</t>
  </si>
  <si>
    <t>Carrabba Ind'l Park Ph 11, Blk 1 Lt 3</t>
  </si>
  <si>
    <t>Carrabba Ind'l Park Ph 11</t>
  </si>
  <si>
    <t>JEB &amp; KN comments 12/5/22 (jls); Not moving forward at this time due to Developer's legal issues (dms)</t>
  </si>
  <si>
    <t>Digital Copy Recv'd 11/22/22; Waited on Hard Copy &amp; EE; JEB &amp; KN comments 12/5/22 (jls); Not moving forward at this time due to Developer's legal issues (dms)</t>
  </si>
  <si>
    <t>KCS
ZFK</t>
  </si>
  <si>
    <t>Digital Copy Recv'd 11/16/22; Waited on Hard Copy; JEB comments 11/18/22, KN comments 11/28/22; delayed return due to change in project engineer (jls)</t>
  </si>
  <si>
    <t>Rev #3; JEB no comments 12/12/22; KN no comments 12/13/22 (jls); Approved pending TxDOT permits (bmg)</t>
  </si>
  <si>
    <t>Rev #1; Approved pending TxDOT permits (bmg)</t>
  </si>
  <si>
    <t>JEB comments 12/19/22 (jls)</t>
  </si>
  <si>
    <t>Digital Copy Recv'd on Same Day (dms); JEB comments 12/19/22 (jls)</t>
  </si>
  <si>
    <t>Rev #3  Digital Copy Recv'd on 12/12/22 comments returned 12/19/22</t>
  </si>
  <si>
    <t>Rev #2; No revised utility reports needed/provided (bmg)</t>
  </si>
  <si>
    <t>Rev #1; JEB comments 12/7/22; KN no comments 12/16/22 (jls) Approved pending TxDOT permits (bmg)</t>
  </si>
  <si>
    <t>Rev #1; JEB comments 12/12/22; KN comments 12/19/22 (jls); Awaiting clarification from JEB &amp; SJV (bmg on 21-Dec)</t>
  </si>
  <si>
    <t>Rev #1; Awaiting clarification from JEB &amp; SJV (bmg on 21-Dec)</t>
  </si>
  <si>
    <t>Digital Copy Recv'd on Same Day (jls); JEB comments 12/19/22 (jls)</t>
  </si>
  <si>
    <t>Rev #7; JEB comments 12/27/22 (jls)</t>
  </si>
  <si>
    <t>ECP &amp; SWPPP Recv'd 11/30/22; Waited on G.A. (dms), Received TxDOT Drainage Report Review 12/27/2022</t>
  </si>
  <si>
    <t>Revised (Digital) UL</t>
  </si>
  <si>
    <t>JEB comments 12/27/22; KN comments 12/29/22 (jls)</t>
  </si>
  <si>
    <t>Digital Copy Recv'd on Same Day; JEB comments 12/27/22; KN comments 12/29/22 (jls)</t>
  </si>
  <si>
    <t>Rev #1; JEB comments 12/12/22 (jls); Awaiting clarification from JEB &amp; SJV (bmg on 21-Dec); KN no comments 12/29/22 (jls)</t>
  </si>
  <si>
    <t>Rev #2; DE sent incorrect version of CP on 12/15/22; DE Mistake corrected 12/20/22 &amp; docs distributed same day; JEB comments 12/27/22; KN no comments 12/29/22 (jls)</t>
  </si>
  <si>
    <t>Rev #2; JEB &amp; KN comments 1/3/23 (jls)</t>
  </si>
  <si>
    <t>Rev #1; JEB &amp; KN comments 1/3/23 (jls)</t>
  </si>
  <si>
    <t>JEB &amp; KN comments 1/3/23 (jls)</t>
  </si>
  <si>
    <t>Rev #2; JEB no comments 1/3/23 (jls)</t>
  </si>
  <si>
    <t>Blinn College District</t>
  </si>
  <si>
    <t>Garza EMC</t>
  </si>
  <si>
    <t>Blinn College Subd., Blk 1 Lt 1R-R</t>
  </si>
  <si>
    <t>Digital Copy Recv'd on Same Day; JEB comments 12/28/22; KN comments 1/5/23 (jls)</t>
  </si>
  <si>
    <t>JEB comments 12/28/22; KN comments 1/5/23 (jls)</t>
  </si>
  <si>
    <t>Rev #2; JEB no comments 1/6/23 (jls)</t>
  </si>
  <si>
    <t>CRB
WPK</t>
  </si>
  <si>
    <t>JEB &amp; KN Comments 12/5/22; Not moving forward at this time due to Developer's legal issues (dms)</t>
  </si>
  <si>
    <t>REG
CRB</t>
  </si>
  <si>
    <t>CRB
KCS</t>
  </si>
  <si>
    <t>SP22-70</t>
  </si>
  <si>
    <t>Rev #1; Pending drainage report and TxDOT UIR permit</t>
  </si>
  <si>
    <t>Rev #2; Pending drainage report and TxDOT UIR permit</t>
  </si>
  <si>
    <t>Villa Maria Wal-Mart Add'n, Blk B Pt of Lt 11</t>
  </si>
  <si>
    <t>WPK</t>
  </si>
  <si>
    <t>Oakmont Ph 2C, Blk 1-3  32 Lts</t>
  </si>
  <si>
    <t>SQ23-02</t>
  </si>
  <si>
    <t>Oakmont Ph 2C</t>
  </si>
  <si>
    <t>Rev #2: a 3rd revision was sent in during review of 2nd revision, JEB stated that 2nd and 3rd revisions were the same, comments received from JEB and KN on 12/29/25</t>
  </si>
  <si>
    <t>The Mods, Blk 1&amp;2  2 Lts</t>
  </si>
  <si>
    <t xml:space="preserve">Rev #3 </t>
  </si>
  <si>
    <t>Rev #2; JEB no comments 1/6/23; KN no comments 1/11/23 (jls)</t>
  </si>
  <si>
    <t>Rev #3; JEB comments 1/10/23; KN no comments 1/12/23 (KCS)</t>
  </si>
  <si>
    <t xml:space="preserve">Clearing of site authorized under the SQ permit.  </t>
  </si>
  <si>
    <t>FP23-05</t>
  </si>
  <si>
    <t>SQ23-01</t>
  </si>
  <si>
    <t>Copied WPK 2/17/22 (ccp)</t>
  </si>
  <si>
    <t>JEB comments 1/16/23; KN comments 1/18/23 (jls)</t>
  </si>
  <si>
    <t>Rev #3; JEB comments 1/11/23; KN comments 1/18/23 (jls)</t>
  </si>
  <si>
    <t>Rev #3; JEB no comments 1/23/23; KN no comments 1/24/23 (jls)</t>
  </si>
  <si>
    <t>Rev #4; only sent to JEB for comments 1/17/23</t>
  </si>
  <si>
    <t>Rev #1; Plans came in on 12/6/22, however they didn't get routed in a timely manner (dms)  Due on 1/20/23, returned 1/24/23</t>
  </si>
  <si>
    <t>Rev #1; JEB comments 1/16/23; KN comments 1/18/23 (jls)</t>
  </si>
  <si>
    <t>Rev #2; JEB comments 1/16/23; KN no comments 1/24/233 (jls)</t>
  </si>
  <si>
    <t>Garoppolo</t>
  </si>
  <si>
    <t>SP23-06</t>
  </si>
  <si>
    <t>Bryan Original Townsite, Blk 135 Lts 3A-3C&amp;4A-4C</t>
  </si>
  <si>
    <t>Rev #2; JEB no comments 1/27/23 (jls)</t>
  </si>
  <si>
    <t>Digital Copy Recv'd on Same Day; JEB comments 1/20/23; KN comments 1/27/23 (jls)</t>
  </si>
  <si>
    <t>JEB comments 1/20/23; KN comments 1/27/23 (jls)</t>
  </si>
  <si>
    <t>Rev #2; JEB no comments 1/23/23; KN comments 1/27/23 (jls)</t>
  </si>
  <si>
    <t>Rev #1; JEB comments 2/2/23 (jls)</t>
  </si>
  <si>
    <t xml:space="preserve">Rev #1; </t>
  </si>
  <si>
    <t>Rev #1;  JEB comments 2/2/23; KN comments 2/3/23 (jls)</t>
  </si>
  <si>
    <t>Digital Copy Recv'd on Same Day; JEB no comments 1/25/23; KN comments 2/3/23 (jls)</t>
  </si>
  <si>
    <t>JEB no comments 1/25/23; KN comments 2/3/23 (jls)</t>
  </si>
  <si>
    <t>Rev #1; JEB no comments 2/3/23; KN no comments 2/6/23 (jls)</t>
  </si>
  <si>
    <t>Rev #3; JEB no comments 1/23/23; KN comments 1/27/23 (jls)</t>
  </si>
  <si>
    <t>SQ23-03</t>
  </si>
  <si>
    <t>Incomplete Digital Copies Recv'd 2/3/23; Waited on Site Plan (dms)</t>
  </si>
  <si>
    <t>KN comments 2/3/23; JEB comments 2/8/23 (jls)</t>
  </si>
  <si>
    <t>Hush &amp; Whisper</t>
  </si>
  <si>
    <t>FP23-02</t>
  </si>
  <si>
    <t>Hush &amp; Whisper Barrel Storage Subd., Blk 1 Lt 1</t>
  </si>
  <si>
    <t>Tabor Road Ventures</t>
  </si>
  <si>
    <t>Fibertown</t>
  </si>
  <si>
    <t>Dollar Tree</t>
  </si>
  <si>
    <t>SP23-11</t>
  </si>
  <si>
    <t>Crossfulton Investments</t>
  </si>
  <si>
    <t>Villa Maria Wal-Mart Addn, Blk B Lt 11</t>
  </si>
  <si>
    <t>Reveille Estates Ph 1</t>
  </si>
  <si>
    <t>FP23-10</t>
  </si>
  <si>
    <t>B/CS Leasing</t>
  </si>
  <si>
    <t>Reveille Estates Ph 1, Blk 1-4  32 Lts</t>
  </si>
  <si>
    <t>Rev #4; JEB no comments 2/8/23; KN Comments 2/13/23 (jls)</t>
  </si>
  <si>
    <t>Blinn Admin Bldg</t>
  </si>
  <si>
    <t>Rev #3; JEB comments 1/16/23</t>
  </si>
  <si>
    <t>DL</t>
  </si>
  <si>
    <t xml:space="preserve"> </t>
  </si>
  <si>
    <t>Digital Copy Recv'd 1/3/23; Waited on Hard Copy; KN comments 2/3/23; JEB comments 2/8/23 (jls); JEB comments sent 2/13</t>
  </si>
  <si>
    <t>Rev #4; JEB no comments 2/15/23 (jls)</t>
  </si>
  <si>
    <t>Rev #6; KN no comments 2/17/23</t>
  </si>
  <si>
    <t>JEB &amp; KN comments 2/17/23 (jls)</t>
  </si>
  <si>
    <t>Digital copy recv'd same day; Waited on EE; JEB &amp; KN comments 2/17/23 (jls)</t>
  </si>
  <si>
    <t>Rev #5;  JEB no comments 2/8/23; KN Comments 2/12/23 (jls)</t>
  </si>
  <si>
    <t>Digital copy recv'd on 2/8/23; Waited on hard copy (dms); KN no comments; JEB comments 2/20/23 (jls)</t>
  </si>
  <si>
    <t>JEB comments 2/20/23 (jls)</t>
  </si>
  <si>
    <t>Rev #2; JEB no comments 2/2/23 (jls); KN no comments 2/9/23 (KCS)</t>
  </si>
  <si>
    <t xml:space="preserve">Rev #7 </t>
  </si>
  <si>
    <t>Quicker Sticker</t>
  </si>
  <si>
    <t>SP23-17</t>
  </si>
  <si>
    <t>SP22-54</t>
  </si>
  <si>
    <t>Brightwork Real Estate</t>
  </si>
  <si>
    <t>SJS</t>
  </si>
  <si>
    <t>Rev #3; ZFK no comments 3/6/23 (jls); comments sent with SDRC notification (KCS)</t>
  </si>
  <si>
    <t>Rev #2; JEB no comments 3/6/23 (jls); KN comment 3/8/23 (KCS)</t>
  </si>
  <si>
    <t>Rev #1; JEB comments 3/9/23 (jls)</t>
  </si>
  <si>
    <t>A Gotner &amp; M Tomchesson</t>
  </si>
  <si>
    <t>Briarcrest-Hughes Ph 2, Blk  1 Lts 2R&amp;3R</t>
  </si>
  <si>
    <t>JEB comments 3/9/23; KN comments 3/14/23 (jls)</t>
  </si>
  <si>
    <t>Michael Kelly</t>
  </si>
  <si>
    <t>Miguel Alvarado</t>
  </si>
  <si>
    <t>Timber Oaks Subd., Blk 5&amp;6  57 Lts</t>
  </si>
  <si>
    <t>Timber Oaks</t>
  </si>
  <si>
    <t>Wall Development</t>
  </si>
  <si>
    <t>Colliers Engineering/KFW</t>
  </si>
  <si>
    <t>FP22-18</t>
  </si>
  <si>
    <t>Rev #2; Distribution delayed - staff error (jls)</t>
  </si>
  <si>
    <t>Digital copy recv'd on 2/8/23; Waited on Hard Copy and EE; JEB comments 3/9/23; KN comments 3/14/23; KF no comments 3/15/23, ZFK comments 3/20/23 (jls)</t>
  </si>
  <si>
    <t>Tabor Rd Truck Stop</t>
  </si>
  <si>
    <t>SP23-07</t>
  </si>
  <si>
    <t>Woodville Acres Ph 3, Blk 1 Lts 1-4</t>
  </si>
  <si>
    <t>Firdous Ali</t>
  </si>
  <si>
    <t>M Lanza Engineering</t>
  </si>
  <si>
    <t>Briar Meadows Creek Ph 3, Lt 4</t>
  </si>
  <si>
    <t>U S Postal Service</t>
  </si>
  <si>
    <t>GPD Group</t>
  </si>
  <si>
    <t>SQ23-04</t>
  </si>
  <si>
    <t>Post Office Bldg Expn</t>
  </si>
  <si>
    <t>ENB</t>
  </si>
  <si>
    <t>Rev #1; JEB comments 3/14/23; KN no comments 3/22/23 (jls)</t>
  </si>
  <si>
    <t>Rev #2; Distribution delayed - staff error; JEB no comments 3/20/23; KN no comments 3/22/23 (jls)</t>
  </si>
  <si>
    <t>Rev #1; JEB no comments 3/14/23; KN no comments 3/22/23; ZFK no comments 3/22/23 (jls)</t>
  </si>
  <si>
    <t>Salad and Go</t>
  </si>
  <si>
    <t>SP23-24</t>
  </si>
  <si>
    <t>Alma Gonzalez</t>
  </si>
  <si>
    <t>Santa Teresa</t>
  </si>
  <si>
    <t>SP23-26</t>
  </si>
  <si>
    <t>Santa Teresa Catholic Church</t>
  </si>
  <si>
    <t>Re</t>
  </si>
  <si>
    <t>Revised (Digital) WL</t>
  </si>
  <si>
    <t>Revised (Digital) SL</t>
  </si>
  <si>
    <t>Digital copy recv'd on 3/22/23; Waited on EE; KN comments 3/23/23; JEB no comments 3/23/23 (jls)</t>
  </si>
  <si>
    <t>Waited on requested meeting with developer to discuss prior to sending to engineers (KCS)</t>
  </si>
  <si>
    <t>Denied</t>
  </si>
  <si>
    <t>Pagosa Springs Ph 1</t>
  </si>
  <si>
    <t>SE Investments</t>
  </si>
  <si>
    <t>FP23-15</t>
  </si>
  <si>
    <t>KN comments 3/22/23; JEB comments 3/27/23 (jls)</t>
  </si>
  <si>
    <t>Submitted 3/15/23; Waited on EE; KN comments 3/22/23; JEB comments 3/27/23 (jls)</t>
  </si>
  <si>
    <t>Rev #1; JEB comments 3/24/23 (KCS)</t>
  </si>
  <si>
    <t>Waited on Site Plan to be submitted to SDRC; SP submitted on 3/22/23 (dms)</t>
  </si>
  <si>
    <t>Rev #8</t>
  </si>
  <si>
    <t>1824 Cimino Dr</t>
  </si>
  <si>
    <t>SP23-31</t>
  </si>
  <si>
    <t>GRT Interests</t>
  </si>
  <si>
    <t>Rev #6</t>
  </si>
  <si>
    <t>Draft version of drainage report, missing crucial information</t>
  </si>
  <si>
    <t>TxDOT comment requires full redesign of site</t>
  </si>
  <si>
    <t>4251 Boonville Dr</t>
  </si>
  <si>
    <t>RZ23-08</t>
  </si>
  <si>
    <t>J W Scott Survey</t>
  </si>
  <si>
    <t xml:space="preserve">Brazos Christian School </t>
  </si>
  <si>
    <t>SP23-19</t>
  </si>
  <si>
    <t>Brazos Christian School , Blk 1 Lt 1R</t>
  </si>
  <si>
    <t>Brazos Christian School</t>
  </si>
  <si>
    <t>Rev #7; JEB no comments 3/31/23; KN no comments 4/6/23 (jls)</t>
  </si>
  <si>
    <t>JEB comments 3/27/23; KN comments 4/6/23 (jls)</t>
  </si>
  <si>
    <t>Rev #2; JEB comments 4/4/23; KN no comments 4/6/23 (jls)</t>
  </si>
  <si>
    <t>Rev #1; SJS comments</t>
  </si>
  <si>
    <t>Late due to Easter weekend and Urban Drainage Seminar</t>
  </si>
  <si>
    <t>Rev #3; JEB no comments 4/12/23 (KCS)</t>
  </si>
  <si>
    <t>Carrabba Terrabon Research Park</t>
  </si>
  <si>
    <t>SP23-20</t>
  </si>
  <si>
    <t>Carrabba Terrabon Research Park, Lt 1</t>
  </si>
  <si>
    <t>Amence Development</t>
  </si>
  <si>
    <t>SP23-13</t>
  </si>
  <si>
    <t>Smythe Add'n, Blk C Lt 7R</t>
  </si>
  <si>
    <t>Asher Development</t>
  </si>
  <si>
    <t>Kimley-Horn &amp; Assoc</t>
  </si>
  <si>
    <t>Arkitex Studio Inc</t>
  </si>
  <si>
    <t>SP23-28</t>
  </si>
  <si>
    <t>Rev #3; JEB no comments 4/14/23 (dms)</t>
  </si>
  <si>
    <t>BISD Subd (Bryan ISD Operations District)</t>
  </si>
  <si>
    <t>JEB no comments &amp; KN comments 4/6/23 (jls)</t>
  </si>
  <si>
    <t>SQ22-12</t>
  </si>
  <si>
    <t>Rev #4; pending approval contingent on sewer/lift station report, 4/18/23, (KCS)</t>
  </si>
  <si>
    <t>Rev #5; JEB comments 4/20/23; KN no comments 4/20/23 (jls)</t>
  </si>
  <si>
    <t xml:space="preserve">Yaupon Trails Ph 3A &amp; 4A </t>
  </si>
  <si>
    <t>FP23-17</t>
  </si>
  <si>
    <t>1983 Land Investments LLC</t>
  </si>
  <si>
    <t>Yaupon Trails Ph 3A &amp; 4A      Blk 9&amp;11 65 lts</t>
  </si>
  <si>
    <t>Rev #1; JEB comments 4/24/23; KF no comments 4/26/23 (jls)</t>
  </si>
  <si>
    <t>Midway Place Add'n, Blk 12 Lt 7R</t>
  </si>
  <si>
    <t xml:space="preserve">Rev #6  </t>
  </si>
  <si>
    <t>Permit Submitted on 3/21/23; Waited on Traffic Control Plan (dms)</t>
  </si>
  <si>
    <t>JEB comments 4/24/23; KN comments 4/28/23 (jls)</t>
  </si>
  <si>
    <t>JEB comments 4/24/23; KN comments 4/28/23  (jls)</t>
  </si>
  <si>
    <t>Rev #2; KN Comments 5/4/23 (jls)</t>
  </si>
  <si>
    <t>ZFK no comments 5/5/23 (jls)</t>
  </si>
  <si>
    <t>Rev #5; JEB no comments 5/8/23 (jls)</t>
  </si>
  <si>
    <t>Rev #1; JEB comments 5/8/23; KN comments 5/8/23 (jls)</t>
  </si>
  <si>
    <t>SP23-04</t>
  </si>
  <si>
    <t>Rev #5; JEB no comments 5/8/23; MO no comments 5/8/23 (jls)</t>
  </si>
  <si>
    <t>Rev #3; KF no comments; JEB no comments; KN comments 5/4/23 (jls)</t>
  </si>
  <si>
    <t>Rev #3; KF no comments 5/10/23 (jls)</t>
  </si>
  <si>
    <t>7 Brew Coffee</t>
  </si>
  <si>
    <t>SP23-21</t>
  </si>
  <si>
    <t>Texas-Villa Maria Retail, Lt 2</t>
  </si>
  <si>
    <t>Texas-Villa Maria Retail LP</t>
  </si>
  <si>
    <t>Kirkman Engineering</t>
  </si>
  <si>
    <t>Rev #4; KF no comments 5/15/23 (jls)</t>
  </si>
  <si>
    <t>Rev #11; JEB no comments 5/8/23 (jls); Approved 5/16</t>
  </si>
  <si>
    <t>Austin's Colony Ph 22B &amp; 23A</t>
  </si>
  <si>
    <t>FP22-20</t>
  </si>
  <si>
    <t xml:space="preserve">Carrabba Family Ltd Partnership </t>
  </si>
  <si>
    <t>JEB comments 5/17/23 (jls)</t>
  </si>
  <si>
    <t>SQ23-05</t>
  </si>
  <si>
    <t xml:space="preserve"> 3 CP</t>
  </si>
  <si>
    <t>Austin's Colony Ph 22B &amp; 23A, Blk 5-11  78 Lts</t>
  </si>
  <si>
    <t>Pagosa Springs Ph 1, Blk 1-4  46 Lts</t>
  </si>
  <si>
    <t>Rev #1; JEB comments 5/19/23 (jls)</t>
  </si>
  <si>
    <t xml:space="preserve">Email sent to design engineer 5/18/23 to advise still under review and comments will be returned upon receipt (KCS). FP Coor. Comments sent 5/21/2023 (KCS). </t>
  </si>
  <si>
    <t>FP23-06</t>
  </si>
  <si>
    <t>2 EE</t>
  </si>
  <si>
    <t xml:space="preserve">Comments </t>
  </si>
  <si>
    <t>Hope Subd Ph 1</t>
  </si>
  <si>
    <t>FP21-17</t>
  </si>
  <si>
    <t>Hope Subd Ph 1, Blk 1 Lts 1-12 &amp; Blk 2 Lts 1-10</t>
  </si>
  <si>
    <t>B/CS Habitat for Humanity</t>
  </si>
  <si>
    <t>CEC</t>
  </si>
  <si>
    <t>Rev #2; need to review as a new submittal since it's been over 2 yrs (dms)</t>
  </si>
  <si>
    <t>Rev #1; JEB comments 5/19/23; ZFK no comments 5/24/23 (jls)</t>
  </si>
  <si>
    <t>Rev #2; JEB no comments 5/25/23 (jls)</t>
  </si>
  <si>
    <t>JEB comments 5/16/23 (dms); KN comments 5/25/23 (jls)</t>
  </si>
  <si>
    <t>Submitted 5/12/23; Waited on EE (jls); JEB comments 5/16/23 (dms); KN comments 5/25/23 (jls)</t>
  </si>
  <si>
    <t>SP23-15</t>
  </si>
  <si>
    <t>Finfeather Storage</t>
  </si>
  <si>
    <t>Dallas Beck</t>
  </si>
  <si>
    <t>RTR Design</t>
  </si>
  <si>
    <t>Cedar Ridge Ph 1, Blk 1 Lt 1</t>
  </si>
  <si>
    <t>Plans submitted to reflect revised BTU routing per discussions in the Pre-Con (jls)</t>
  </si>
  <si>
    <t>Yaupon Trails Ph 3B, Blk 7 Lts 7-31</t>
  </si>
  <si>
    <t>Yaupon Trails Ph 3B</t>
  </si>
  <si>
    <t>FP23-23</t>
  </si>
  <si>
    <t>Ranier &amp; Son Development</t>
  </si>
  <si>
    <t>Yaupon Trails Ph 4B &amp; 5A</t>
  </si>
  <si>
    <t>Yaupon Trails Ph 4B &amp; 5A, Blk 9 Lts 89-127</t>
  </si>
  <si>
    <t>FP23-24</t>
  </si>
  <si>
    <t>Digital recv'd on same day; Only routed 1; Submittal contained missing pages/errors; JEB comments on incomplete set 5/17/23; PK no comments 5/18/23; KN comments 5/30/23; JEB comments 5/30/23 (jls)</t>
  </si>
  <si>
    <t>Digital copy submitted on 5/22/23 &amp; hard copy submitted on 5/23/23; only 1 routed for review; KF no comments 5/25/23 (dms); JEB comments 5/23/23; KN comments 5/30/23 (jls)</t>
  </si>
  <si>
    <t>Digital copy submitted on 5/22/23 &amp; hard copy submitted on 5/23/23; JEB comments 5/23/23; KN comments 5/30/23 (jls)</t>
  </si>
  <si>
    <t>Reveille Estates Ph 2</t>
  </si>
  <si>
    <t>FP23-25</t>
  </si>
  <si>
    <t>Reveille Estates Ph 2, Blk 14&amp;15  20 Lts</t>
  </si>
  <si>
    <t>LEC Exterior Amenities</t>
  </si>
  <si>
    <t>SP23-14</t>
  </si>
  <si>
    <t>COB-Parks &amp; Rec</t>
  </si>
  <si>
    <t>PBK Sports</t>
  </si>
  <si>
    <t>Email missed by staff member causing delay in routing (jls)</t>
  </si>
  <si>
    <t>Castle Heights Add'n, Blk 3 Lt 5</t>
  </si>
  <si>
    <t>RP23-18</t>
  </si>
  <si>
    <t>Estate of Grant Herbert Wallace</t>
  </si>
  <si>
    <t>Dawn Development</t>
  </si>
  <si>
    <t>Rev #1; JEB comments 6/5/23; KN comments 6/6/23 (jls)</t>
  </si>
  <si>
    <t>Rev #2; need to review as a new submittal since it's been over 2 yrs (dms); KN comments 6/6/23 (jls)</t>
  </si>
  <si>
    <t>Rev #2; need to review as a new submittal since it's been over 2 yrs; KF no comments 5/26/23 (dms); KN comments 6/6/23 (jls)</t>
  </si>
  <si>
    <t>Pena RV Parking Lot</t>
  </si>
  <si>
    <t>SP23-45</t>
  </si>
  <si>
    <t>Get-n-Go, Blk 1 Pt of Lt 1</t>
  </si>
  <si>
    <t>Richard Pena</t>
  </si>
  <si>
    <t>Comments sent 6/8</t>
  </si>
  <si>
    <t>KN comments 6/6/23 (kcs); JEB comments 6/6/23 (kcs); ZFK comments 6/7/23; PK comments 6/9/23 (jls)</t>
  </si>
  <si>
    <t>KN comments 6/6/23 (kcs); JEB NO comments 6/6/23 (kcs); PK comments 6/9/23 (JLS)</t>
  </si>
  <si>
    <t>Original submission was recv'd on 5/23/23. It was incomplete &amp; design engineer was notified (dms)</t>
  </si>
  <si>
    <t>KN comments 6/12/23 (jls)</t>
  </si>
  <si>
    <t>Sent to TxDOT for approval; TxDOT comments received back on 6/13 and forwarded to developer for revisions</t>
  </si>
  <si>
    <t>KN comments 6/12/23; ZFK comments 6/13/23 (jls)</t>
  </si>
  <si>
    <t>Rev #2; JEB comments 6/7/23; MO comments 6/8/23; KN comments 6/13/23 (jls)</t>
  </si>
  <si>
    <t>1407 Conner Street</t>
  </si>
  <si>
    <t>World Nail Spa</t>
  </si>
  <si>
    <t>Original submission was recv'd on 6/13/23. It was incomplete &amp; design engineer was notified on same day (dms)</t>
  </si>
  <si>
    <t>Mitchell-Lawrence-Cavitt, Blk 15 Lts 3-4</t>
  </si>
  <si>
    <t>Tommy Nguyen</t>
  </si>
  <si>
    <t>Patterson Architects</t>
  </si>
  <si>
    <t>SP22-01</t>
  </si>
  <si>
    <t>Red River Townhomes</t>
  </si>
  <si>
    <t>Bleyl Engineering</t>
  </si>
  <si>
    <t>The Ben Brown Group</t>
  </si>
  <si>
    <t>SP23-50</t>
  </si>
  <si>
    <t>SMBG Bryan</t>
  </si>
  <si>
    <t>KN comments 6/15/23 (jls)</t>
  </si>
  <si>
    <t>JEB comments 6/14/23; KN comments 6/15/23 (jls)</t>
  </si>
  <si>
    <t>SMBG Midtown Park</t>
  </si>
  <si>
    <t>Permit Submitted on 4/5/23; Waited on Signature &amp; Traffic Control Plan (dms)</t>
  </si>
  <si>
    <t>SP23-12</t>
  </si>
  <si>
    <t>Lawler Place Ph 1, Blk 1 Lt 1</t>
  </si>
  <si>
    <t>Twin City Mission</t>
  </si>
  <si>
    <t>JEB comments 6/14/23; KN comments 6/15/23; MO no comments 6/23/23 (jls)</t>
  </si>
  <si>
    <t>JEB comments 6/27/23 (jls)</t>
  </si>
  <si>
    <t>SJS  ENB</t>
  </si>
  <si>
    <t>Pleasant Hill Sec 3</t>
  </si>
  <si>
    <t>PP23-21</t>
  </si>
  <si>
    <t>Pleasant Hill Sec 3 Ph 1-9</t>
  </si>
  <si>
    <t>WBW Single Land Investment</t>
  </si>
  <si>
    <t>Rev #2; JEB comments 6/27/23; MO no comments 6/28/23; KN no comments (jls)</t>
  </si>
  <si>
    <t>Rev #1; ZFK comments 6/27/23; KN no comments 6/29/23; PK no comments 6/29/23 (jls)</t>
  </si>
  <si>
    <t xml:space="preserve">Highland Oaks </t>
  </si>
  <si>
    <t>Revised TxDOT Permit</t>
  </si>
  <si>
    <t>Rev #2; Digital copy submitted on 6/30/23</t>
  </si>
  <si>
    <t>Digital copy recv'd on 6/15/23; Waited on EE (jls); KN comments 7/3/23 (dms); AM no comments 7/5/23 (jls)</t>
  </si>
  <si>
    <t>Rev #1; Submission files not labeled properly causing delay (jls)</t>
  </si>
  <si>
    <t>Rev #2; KN comments 7/5/23 (jls)</t>
  </si>
  <si>
    <t>Rev #2; KF no comments 6/29/23; KN comments 7/5/23 (jls)</t>
  </si>
  <si>
    <t>Rev #1; Digital copy submitted on 6/27/23 &amp; hard copy submitted same day; JEB comments 6/27/23; KF comments 6/28/23; KN comments 7/5/23 (jls)</t>
  </si>
  <si>
    <t>JEB comments 6/27/23; KN comments 7/5/23 (jls)</t>
  </si>
  <si>
    <t>SP23-39</t>
  </si>
  <si>
    <t>J E Scott Survey, Blk 6 Lt 19</t>
  </si>
  <si>
    <t>Dixie Chicken</t>
  </si>
  <si>
    <t>Rev #6; JEB no comments 6/29/23; KN comments 7/5/23 (jls)</t>
  </si>
  <si>
    <t>SP23-51</t>
  </si>
  <si>
    <t>Chicken Oil Co</t>
  </si>
  <si>
    <t>RP23-24</t>
  </si>
  <si>
    <t>3100 Leonard Rd</t>
  </si>
  <si>
    <t>SP23-54</t>
  </si>
  <si>
    <t>Zeno Phillips League, Blk 18 Lt 36</t>
  </si>
  <si>
    <t>Adhrit Properties</t>
  </si>
  <si>
    <t>Rev #3; MO no comments 7/6/23; JEB comments 7/6/23 (jls)</t>
  </si>
  <si>
    <t>Received 6/13/23; Waited for project to be scheduled for SDRC</t>
  </si>
  <si>
    <t>Rev #2; ZFK no comments 7/6/23; KN no comments 7/6/23 (jls)</t>
  </si>
  <si>
    <t>Rev #1; JEB comments 7/3/23 (dms); KN no comments 7/6/23 (jls)</t>
  </si>
  <si>
    <t>Rev #2; Only 1 routed for rev; JEB comments 7/3/23 (dms); KN comments 7/6/23 (jls)</t>
  </si>
  <si>
    <t>Rev #1; JEB no comments 7/6/23; KN comments 7/7/23 (jls)</t>
  </si>
  <si>
    <t>JEB comments 7/6/23; KN comments 7/7/23 (jls)</t>
  </si>
  <si>
    <t>SQ23-06</t>
  </si>
  <si>
    <t>Rev #1; KN comments 7/6/23; ZFK no comments (jls)</t>
  </si>
  <si>
    <t>KN no comments 7/6/23; JEB no comments 7/12/23 (jls)</t>
  </si>
  <si>
    <t>Mystic Oak</t>
  </si>
  <si>
    <t>Shabeer Jaffar</t>
  </si>
  <si>
    <t>CC Creation Facility</t>
  </si>
  <si>
    <t>RP23-20</t>
  </si>
  <si>
    <t>Mystic Oak Ph 1, Blk 1&amp;2  7 Lts</t>
  </si>
  <si>
    <t>FP23-26</t>
  </si>
  <si>
    <t>Flood Study</t>
  </si>
  <si>
    <t>Joseph Vaughn, III</t>
  </si>
  <si>
    <t>Kerr Surveying</t>
  </si>
  <si>
    <t>SJV</t>
  </si>
  <si>
    <t>RP23-13</t>
  </si>
  <si>
    <t>Park Heights Add'n, Lts 6-8</t>
  </si>
  <si>
    <t>Awaiting comments from Sam Vernon</t>
  </si>
  <si>
    <t>Rev #2; Scheduling meeting to go over form and content for drainage report 7/3</t>
  </si>
  <si>
    <t>JEB comments 7/17/23 (jls)</t>
  </si>
  <si>
    <t>Rev #3; JEB no comments 7/17/23 (jls)</t>
  </si>
  <si>
    <t>JEB comments 7/6/23; KN comments 7/7/23; ZFK comments 7/17/23 (jls)</t>
  </si>
  <si>
    <t>Oaks at Jones Rd</t>
  </si>
  <si>
    <t>SP23-30</t>
  </si>
  <si>
    <t>Oak Creek Ranch, Blk 1 Lt 1</t>
  </si>
  <si>
    <t xml:space="preserve">Douglass Mitsubishi </t>
  </si>
  <si>
    <t>N Douglas Investments</t>
  </si>
  <si>
    <t>SP23-18</t>
  </si>
  <si>
    <t>Garlyn Shelton Imports, Lt 1R</t>
  </si>
  <si>
    <t>Attachment missing from submission; contacted DE to resend; no response &amp; doc not recv'd (jls)</t>
  </si>
  <si>
    <t>Old Town Builders</t>
  </si>
  <si>
    <t>SP23-38</t>
  </si>
  <si>
    <t>Dellwood Park, Blk 8 Lt 1</t>
  </si>
  <si>
    <t>JEB comments 7/17/23 (jls); KN comments 7/24/23 (jls)</t>
  </si>
  <si>
    <t>Rev #7; JEB no comments 7/12/23; MO no comments 7/13/23; KN no comments 7/24/23 (jls)</t>
  </si>
  <si>
    <t>Received 6/13/23; Waited for project to be scheduled for SDRC; JEB comments 7/6/23; ZFK no comments 7/17/23; KN comments 7/24/23 (jls)</t>
  </si>
  <si>
    <t>JEB comments 7/17/23 (jls); KN comments 7/24/23, MO no comments 7/24/23 (jls)</t>
  </si>
  <si>
    <t>KN comments 7/24/23, JEB no comments 7/24/23 (jls)</t>
  </si>
  <si>
    <t>Rev #2; KN comments 7/24/23; KF no comments 7/26/23 (jls)</t>
  </si>
  <si>
    <t>DR sent to TxDOT 7/26/2023 (KCS)</t>
  </si>
  <si>
    <t>Rev #3; KN no comments 7/25/23; KF no comments 7/26/23; JEB comments 7/26/23 (jls)</t>
  </si>
  <si>
    <t>Park Hudson Ph  4, Blk 4 Lt 5R</t>
  </si>
  <si>
    <t>SP23-57</t>
  </si>
  <si>
    <t>Rev#2; JEB &amp; KN comments 3/8/23; AM no comments 3/9/23 (jls)</t>
  </si>
  <si>
    <t>Rev #1; JEB no comments 3/7/23; KN comments 3/14/23; AM no comments 3/9/23 (jls)</t>
  </si>
  <si>
    <t>Rev #5; JEB no comments 3/9/23; KF no comments 3/9/23; KN comments 3/14/23 (jls); waited for developer to hear back from HOA in regards to detention pond access. Developer got denied access &amp; will redesigning entire site. Plan set is now outdated</t>
  </si>
  <si>
    <t>Rev #3; AM no comments 3/15/23; KN comments 3/22/23 (jls)</t>
  </si>
  <si>
    <t>Rev #1; KF no comments 3/29/23; JEB comments 3/31/23; KN no comments 4/6/23; SJS comments (jls)</t>
  </si>
  <si>
    <t>Rev #4;  AM comments 4/6/23; KN comments 4/6/23 (jls); JEB no comments 4/12/23 (KCS)</t>
  </si>
  <si>
    <t xml:space="preserve">Rev #9, KF comments 4/5/23 </t>
  </si>
  <si>
    <t xml:space="preserve">Rev #10; KF no comments 4/20/23 (jls); Not initially forwarded to water for review </t>
  </si>
  <si>
    <t>Rev #2; KF no comments 4/20/23; KN comments 4/20/23; JEB no comments 4/20/23; ZFK comments 4/25/23 (jls)</t>
  </si>
  <si>
    <t>Rev #2; KF no comments 4/20/23 (jls)</t>
  </si>
  <si>
    <t>Digital copy recv'd on 3/21/23; Waited on EE (jls); JEB comments 4/26/23; MO comments 5/4/23; KN comments 5/8/23 (jls)</t>
  </si>
  <si>
    <t>Rev #6; AM no comments 5/4/23; JEB no comments 5/4/23; KF no comments 5/4/23 (jls)</t>
  </si>
  <si>
    <t>Rev #2; KF no comments 5/3/23; JEB comments 5/8/23; KN comments 5/8/23 (jls)</t>
  </si>
  <si>
    <t>CREI Storage 1820 Owner LP</t>
  </si>
  <si>
    <t>Progress Park Ph 2, Blk 2 Lt 3</t>
  </si>
  <si>
    <t>SP23-58</t>
  </si>
  <si>
    <t>CREI Storage</t>
  </si>
  <si>
    <t>CU23-03</t>
  </si>
  <si>
    <t>25th St Townhomes</t>
  </si>
  <si>
    <t>Titan Premier Investments</t>
  </si>
  <si>
    <t>Center Pole Engineering</t>
  </si>
  <si>
    <t>Travis Park, Blk 4 Lts 9-10</t>
  </si>
  <si>
    <t>JEB comments 7/31/23 (jls)</t>
  </si>
  <si>
    <t>Park Heights Add'n</t>
  </si>
  <si>
    <t>KN comments 7/24/23 (jls); Comments expected by EOB 8/10/23 (jls)</t>
  </si>
  <si>
    <t>KN comments 7/24/23, JEB no comments 7/24/23 (jls);  Comments expected by EOB 8/10/23 (jls)</t>
  </si>
  <si>
    <t>Rev #1; JEB comments 7/31/23 (jls)</t>
  </si>
  <si>
    <t>Rev #1; MO comments 8/7/23 (jls)</t>
  </si>
  <si>
    <t>JEB comments 8/3/23; KN comments 8/8/23 (jls)</t>
  </si>
  <si>
    <t xml:space="preserve">Rev #4; KF no comments 8/1/23 (jls), </t>
  </si>
  <si>
    <t>JEB comments 7/31/23; AM no comments 8/7/23; ZFK no comments 8/10/23; KN comments 8/11/23 (jls)</t>
  </si>
  <si>
    <t>Rev #1; MO no comments 8/7/23, JEB comments 8/8/23; KN no comments 8/11/23 (jls)</t>
  </si>
  <si>
    <t>KN comments 8/11/23 (jls), Comments, changes may be needed due to SDRC review; Water comments sent on 8/11</t>
  </si>
  <si>
    <t xml:space="preserve">Rev #8; KN no comments 8/11/23 (jls) </t>
  </si>
  <si>
    <t xml:space="preserve">Approved </t>
  </si>
  <si>
    <t>Original submission recv'd 7/28/23, waited for EE (jls); JEB comments 8/3/23; MO no comments 8/7/23; KN comments 8/8/23; ZFK comments 8/15/23 (jls)</t>
  </si>
  <si>
    <t>JEB comments 8/15/23; KN comments 8/15/23 (jls)</t>
  </si>
  <si>
    <t>SQ23-07</t>
  </si>
  <si>
    <t>SQ23-08</t>
  </si>
  <si>
    <t>SQ23-09</t>
  </si>
  <si>
    <t>CU23-07</t>
  </si>
  <si>
    <t>Optimal Housing Five LLC</t>
  </si>
  <si>
    <t>Rev #2; JEB no comments 8/15/23; MO no comments 8/17/23 (jls)</t>
  </si>
  <si>
    <t>Rev #2; JEB comments 8/14/23; KN no comments 8/23/23; ZFK no comments 8/23/23; PK no comments 8/23/23 (jls)</t>
  </si>
  <si>
    <t>Rev #1; JEB no comments 8/23/23; AM no comments 8/23/23; KN comments 8/23/23 (jls)</t>
  </si>
  <si>
    <t>Detention Pond/Storm Sewer</t>
  </si>
  <si>
    <t>AM no comments 8/30/23 (jls)</t>
  </si>
  <si>
    <t>RP23-34</t>
  </si>
  <si>
    <t>SP23-64</t>
  </si>
  <si>
    <t>Twin City Mission Subd., Blk 1 Lt 1</t>
  </si>
  <si>
    <t>Pleasant Hill Sec 3 Ph 2, Blk 3&amp;5-7  110 Lts</t>
  </si>
  <si>
    <t>FP23-33</t>
  </si>
  <si>
    <t>Pleasant Hill Sec 3 Ph 2</t>
  </si>
  <si>
    <t>Rev #1; AM no comments 8/30/23; KN no comments 8/31/23 (jls)</t>
  </si>
  <si>
    <t>Rev #1; KN no comments 8/31/23 (jls)</t>
  </si>
  <si>
    <t>BW Texas University Plaza LLC</t>
  </si>
  <si>
    <t>SP23-52</t>
  </si>
  <si>
    <t>Starbucks</t>
  </si>
  <si>
    <t>Hudson at University Ph 2, Blk 1 Lt 8R1</t>
  </si>
  <si>
    <t>Rev #3; JEB no comments 9/1/23; KN comments 9/5/23 (jls)</t>
  </si>
  <si>
    <t>JEB no comments 9/1/23; KN no comments 9/5/23 (jls)</t>
  </si>
  <si>
    <t>RP23-33</t>
  </si>
  <si>
    <t>Horton TX</t>
  </si>
  <si>
    <t>Brittain &amp; Crawford</t>
  </si>
  <si>
    <t>Northern Tools</t>
  </si>
  <si>
    <t>Boonville Town Center, Blk 2, Lt 2A-2R</t>
  </si>
  <si>
    <t>Rev #3; JEB comments 9/8/23 (jls)</t>
  </si>
  <si>
    <t>FP23-32</t>
  </si>
  <si>
    <t>Pleasant Hill Sec 3 Ph 1</t>
  </si>
  <si>
    <t>Pleasant Hill Sec 3 Ph 1, Blk 1-5&amp;7  103 Lts</t>
  </si>
  <si>
    <t>Oakmont Ph 4C</t>
  </si>
  <si>
    <t>Oakmont Ph 4C, Blk 34-36  20 Lts</t>
  </si>
  <si>
    <t>FP23-29</t>
  </si>
  <si>
    <t>KF no comments 9/11/23; JEB comments 9/14/23; KN comments 9/14/23; ZFK no comments 9/14/23 (jls)</t>
  </si>
  <si>
    <t>Rev #2; JEB comments 9/14/23 (jls)</t>
  </si>
  <si>
    <t>CU23-09</t>
  </si>
  <si>
    <t>Fairway Dr Townhomes</t>
  </si>
  <si>
    <t>JEB no comments 8/31/23; AM no comments 9/15/23; ZFK no comments 9/15/23; KN comments 9/15/23 (jls)</t>
  </si>
  <si>
    <t>Original submission recv'd 9/5/23, waited for EE (jls); JEB comments 9/13/23; ZFK comments 9/15/23 (jls)</t>
  </si>
  <si>
    <t>ZFK comments 9/15/23; JEB comments 9/18/23 (jls)</t>
  </si>
  <si>
    <t>Rev #1; JEB comments 9/14/23; KN no comments 9/20/23(jls)</t>
  </si>
  <si>
    <t>No comments from JEB (bmg)</t>
  </si>
  <si>
    <t>5J Land &amp; Development LLC</t>
  </si>
  <si>
    <t>West Brazos Animal Clinic</t>
  </si>
  <si>
    <t>SP23-59</t>
  </si>
  <si>
    <t>Rev #4; JEB no comments 9/13/23; KN no comments 9/21/23 (jls)</t>
  </si>
  <si>
    <t>Opifex</t>
  </si>
  <si>
    <t>SP23-68</t>
  </si>
  <si>
    <t>Sam Thomas</t>
  </si>
  <si>
    <t>Approval upon receipt of TxDOT drainage approval</t>
  </si>
  <si>
    <t>Waiting on TxDOT Review 8/15/23</t>
  </si>
  <si>
    <t>Briar Meadows Creek Ph 5, Blk 4 Lts 1R-11</t>
  </si>
  <si>
    <t xml:space="preserve">Twin City Mission Parking Lot </t>
  </si>
  <si>
    <t>Mods Apt Complex</t>
  </si>
  <si>
    <t>Coffee Shop w/ Drive Thru</t>
  </si>
  <si>
    <t>Crossway Auto Center</t>
  </si>
  <si>
    <t>Country Club Estates Ph 1, Blk D Lts 1R-6R</t>
  </si>
  <si>
    <t>Tee Dr Townhomes</t>
  </si>
  <si>
    <t>Country Club Lake Add'n, Blk 1 Lt 1</t>
  </si>
  <si>
    <t>Country Club Estates Ph 1, Blk D Lts 1&amp;2</t>
  </si>
  <si>
    <t>No longer req per BMG</t>
  </si>
  <si>
    <t>Rev #1; JEB met w/ J4 &amp; Developer - WL was changed to private, eliminated public infrastructure; Submittal was for JEB to review changes prev. discussed &amp; finalize; JEB no comments 9/19/23 (jls)</t>
  </si>
  <si>
    <t>Windmill Park Subd., Blk 18 Lts 1&amp;2</t>
  </si>
  <si>
    <t>Comments sent w/ SDRC notification (BMG)</t>
  </si>
  <si>
    <t>Rev #1; Notification of no further comments to be sent w/ SDRC notification/TxDOT has add'l comments (BMG)</t>
  </si>
  <si>
    <t>Vaughn Development</t>
  </si>
  <si>
    <t>1 (Revised) CP</t>
  </si>
  <si>
    <t>1 (Revised) EE</t>
  </si>
  <si>
    <t>Rev #2; KN no comments 9/21/23; JEB no comments 9/22/23 (jls)</t>
  </si>
  <si>
    <t>Rev #2;  AM no comments 9/15/23; KN no comments 9/21/23; JEB no comments 9/22/23 (jls)</t>
  </si>
  <si>
    <t>KF no comments 9/14/23; ZFK no comments 9/15/23; KN comments 9/26/23 (jls)</t>
  </si>
  <si>
    <t>JEB comments 9/14/23; ZFK comments 9/15/23; KN comments 9/26/23 (jls)</t>
  </si>
  <si>
    <t xml:space="preserve"> KN comments 9/26/23; AM no comments 9/26/23 (jls)</t>
  </si>
  <si>
    <t>Rev#10; KN comments 9/26/2023</t>
  </si>
  <si>
    <t>Rev #1; JEB no comments 9/13/23; AM no comments 9/15/23; KN comments 9/20/23 (jls); KN comments addressed in newest CP (enb)</t>
  </si>
  <si>
    <t>Forwarded to TxDOT 10/4 (bmg)</t>
  </si>
  <si>
    <t>Rev #2; JEB comments 9/22/23; KN comments 9/26/23 (jls). Design engineer submitted prior to receiving verbal feedback on 9/21/23 after COB S&amp;D dept surveyed site &amp; spoke w/ COB engineering on desired change of storm infrastructure design. Disregard as storm piping is to change significantly from this design submittal. (KCS)</t>
  </si>
  <si>
    <t>Rev #2; Design engineer submitted prior to receiving verbal feedback on 9/21/23 after COB S&amp;D dept surveyed  site &amp; spoke w/ COB engineering on desired change of storm infrastructure design. Disregard as storm piping is to change significantly from this design submittal. (KCS)</t>
  </si>
  <si>
    <t>Rev #2; KN no comments 10/6/23 (jls)</t>
  </si>
  <si>
    <t>Rev #3; KN no comments 10/6/23; AM no comments 10/6/23; JEB no comments 10/6/23 (jls)</t>
  </si>
  <si>
    <t>El Elohim LLC</t>
  </si>
  <si>
    <t>SP23-63</t>
  </si>
  <si>
    <t>Midway Place Add'n, Blk 1 Lt 1R</t>
  </si>
  <si>
    <t>Rock Pointe Ph 2</t>
  </si>
  <si>
    <t>Rock Pointe Ph 2, Blk 1 2 &amp; 4  27 Lts</t>
  </si>
  <si>
    <t>FP23-34</t>
  </si>
  <si>
    <t>Rev #10; JEB no comments 10/11/23; AM no comments 10/12/23; KN comments 10/13/23 (jls)</t>
  </si>
  <si>
    <t>JEB comments on 10/16/23 (dms)</t>
  </si>
  <si>
    <t>JEB comments 10/16/23 (dms); KF no comments 10/17/23 (jls)</t>
  </si>
  <si>
    <t>Fire flow test for private hydrant needs to be conducted per standards</t>
  </si>
  <si>
    <t>Rev #1; JEB comments 10/16/23 (dms); ZFK no comments 10/20/23</t>
  </si>
  <si>
    <t>Reveille Park Ph 1, Blk 1-4  34 Lts</t>
  </si>
  <si>
    <t>Reveille Park Ph 1</t>
  </si>
  <si>
    <t>SOYYO LLC</t>
  </si>
  <si>
    <t>Bryan Original Townsite, Blk 232</t>
  </si>
  <si>
    <t>SP23-70</t>
  </si>
  <si>
    <t>2818 Investments</t>
  </si>
  <si>
    <t>SQ23-11</t>
  </si>
  <si>
    <t>2818 Business Park, Blk 1 Lt 1</t>
  </si>
  <si>
    <t>2818 Business Park</t>
  </si>
  <si>
    <t>Twelve Oaks Reserve</t>
  </si>
  <si>
    <t>Luminous Capital LLC</t>
  </si>
  <si>
    <t>Twelve Oaks Reserve, Blk 1-4  43 Lts</t>
  </si>
  <si>
    <t>FP23-42</t>
  </si>
  <si>
    <t>FP23-41</t>
  </si>
  <si>
    <t>No comments</t>
  </si>
  <si>
    <t>Rev #2; WS made comments after pre-con mtg; plan sheet submitted specifically to address a single issue; JEB no comments 10/25/23; KN no comments 10/26/23; PK no comments 10/26/23 (jls)</t>
  </si>
  <si>
    <t>TXB C-Store/Gas Station</t>
  </si>
  <si>
    <t>Carrabba Ind'l Park Ph 11, Blk 1 Lt 9</t>
  </si>
  <si>
    <t>Oakmont Ph 4B, Blk 30-34  50 Lts</t>
  </si>
  <si>
    <t>Opersteny, Blk 3 Lt 1R</t>
  </si>
  <si>
    <t>Oakmont Ph 4A, Blk 1&amp;2  38 Lts</t>
  </si>
  <si>
    <t>Midway Place, Blk 12 Lt 7R</t>
  </si>
  <si>
    <t>Country Club Lake Add'n, Blk 1 Lt 2</t>
  </si>
  <si>
    <t>Rock Pointe Ph 1, Blk 2-4  19 Lts</t>
  </si>
  <si>
    <t>Windmill Park Subd., Blk 1&amp;2  6 Lts</t>
  </si>
  <si>
    <t>Rock Pointe Ph 1</t>
  </si>
  <si>
    <t>Rev #5; AM no comments 10/26/23; JEB no comments 10/27/23; KN comments 10/27/23; ZFK comments 10/30/23 (jls)</t>
  </si>
  <si>
    <t>JEB no comments 10/23/26; KN no comments 10/31/23 (jls)</t>
  </si>
  <si>
    <t xml:space="preserve">Rev #11; KN no comments 10/31/23 (jls) </t>
  </si>
  <si>
    <t>Digital copy submitted 10/18/23; Waited for full Construction Plan Set (jls); KN comments 10/30/23 (dms); JEB no comments 10/31/23 (jls)</t>
  </si>
  <si>
    <t>SQ23-12</t>
  </si>
  <si>
    <t>Steep Hollow Land</t>
  </si>
  <si>
    <t>Stella Ranch Ph 1</t>
  </si>
  <si>
    <t>Stella Ranch Ph 1, Blk 1&amp;2  51 Lts</t>
  </si>
  <si>
    <t>Hardy Street Parking Lot</t>
  </si>
  <si>
    <t>SP22-67</t>
  </si>
  <si>
    <t>Suber's Ph 5, Blk 2 Lt 10</t>
  </si>
  <si>
    <t>Catholic Diocese of Austin TX</t>
  </si>
  <si>
    <t>JEB no comments 10/23/26; KF no comments 10/24/23; ZFK no comments 11/2/23 (jls)</t>
  </si>
  <si>
    <t>Digital copy submitted 10/20/23; Waited for Final Plat submittal and SDRC; JEB comments 10/27/23; KN comments 11/6/23 (jls)</t>
  </si>
  <si>
    <t>Rev #1; Digital copy submitted on 11/3/23, but some files blocked by COB email filter; Issue resolved 11/6/23 (jls).</t>
  </si>
  <si>
    <t>Gourd Creek Ph 1</t>
  </si>
  <si>
    <t>Shian Cao</t>
  </si>
  <si>
    <t>Digital copy submitted 10/25/23; Waited for Engineer's Estimate; JEB comments 10/31/23; KF comments 10/31/23; ZFK comments 11/6/23; KN commments 11/6/23 (jls)</t>
  </si>
  <si>
    <t>Rev #1; JEB comments 11/7/23; KF no comments 11/7/23 (jls)</t>
  </si>
  <si>
    <t>KF no comments 10/23/23 (jls), Comments from Fire 11/08/23</t>
  </si>
  <si>
    <t>Rev #4; JEB no comments 11/6/23; KN comments 11/8/23 (jls)</t>
  </si>
  <si>
    <t>Rev #4; JEB no comments 11/7/23; KN comments 11/8/23 (jls)</t>
  </si>
  <si>
    <t>HPAM Capital Partners</t>
  </si>
  <si>
    <t>Brazos County Ind'l Pk Ph 3, Blk 1 Lt 5</t>
  </si>
  <si>
    <t>SP23-60</t>
  </si>
  <si>
    <t>FP23-43</t>
  </si>
  <si>
    <t>Gourd Creek Ph 1, Blk 1-4  46 Lts</t>
  </si>
  <si>
    <t>Fuller Subd., Blk A Lts 1&amp;2</t>
  </si>
  <si>
    <t>Rev #2; JEB no comments 9/20/23; KN comments 9/26/23; AM no comments 9/26/23 (jls)</t>
  </si>
  <si>
    <t>Rev #6; JEB no comments 11/9/23; ZFK no comments 11/14/23 (jls)</t>
  </si>
  <si>
    <t>Pattern Flex Homes</t>
  </si>
  <si>
    <t>Fuel Station</t>
  </si>
  <si>
    <t>Plans tentatively approved, but not stamped due to previous submittal missing a detail sheet. Resubmitted with missing sheet for approval (jls)</t>
  </si>
  <si>
    <t>JEB comments 11/13/23; KN comments 11/21/23 (jls)</t>
  </si>
  <si>
    <t>Rev #1; KF no comments 11/14/23; KN comments 11/21/2023 (jls)</t>
  </si>
  <si>
    <t>Rev #1; KF no comments 11/14/23; KN comments 11/21/23 (jls)</t>
  </si>
  <si>
    <t>Rev #3; JEB comments 11/16/23; KN comments 11/21/23 (dms)</t>
  </si>
  <si>
    <t>Nash St Signal Poles</t>
  </si>
  <si>
    <t>Rev #1; KN comments 11/21/23; JEB comments 11/22/23 (jls)</t>
  </si>
  <si>
    <t>Digital copy submitted 11/6/23; Waited for Final Plat submittal; Waited on Engineer's Estimate; JEB comments 11/13/23; KN comments 11/21/23 (jls)</t>
  </si>
  <si>
    <t>Sony New Homes LLC</t>
  </si>
  <si>
    <t>SQ23-13</t>
  </si>
  <si>
    <t>Maria Kegan</t>
  </si>
  <si>
    <t>4611 Winding Creek Rd</t>
  </si>
  <si>
    <t>SP23-66</t>
  </si>
  <si>
    <t>Bluestone Partners</t>
  </si>
  <si>
    <t>Unity Subd., Blk 1 Lts 1-4</t>
  </si>
  <si>
    <t>Shiloh Dr Ind'l Bldg</t>
  </si>
  <si>
    <t>Approval to proceed from LAH via email 2023-03-27 (prior to SQ submittal)</t>
  </si>
  <si>
    <t>Rev #2; JEB no comments 11/17/23; KF no comments 11/20/23; KN no comments 11/21/23 (jls)</t>
  </si>
  <si>
    <t>Oaks on Riverside</t>
  </si>
  <si>
    <t>Revised (Digital) FIR</t>
  </si>
  <si>
    <t>Drew's Car Wash No 7 LLC</t>
  </si>
  <si>
    <t>Coker Subd, Blk 1 Lts 1&amp;2</t>
  </si>
  <si>
    <t>SP23-67</t>
  </si>
  <si>
    <t>Rev #1; KF no comments 11/30/23; KN comments 12/1/23; JEB comments 12/1/23 (jls)</t>
  </si>
  <si>
    <t>Drew's Car Wash No 7</t>
  </si>
  <si>
    <t>Rev #2; KN comments 12/6/23 (jls)</t>
  </si>
  <si>
    <t>JEB comments 11/30/23; KN comments 12/6/23 (jls)</t>
  </si>
  <si>
    <t>904 Welch LLC</t>
  </si>
  <si>
    <t>Country Club Estates Ph 2, Blk A Lts 1R1-1R6 &amp; R1-2R62</t>
  </si>
  <si>
    <t>RP23-51</t>
  </si>
  <si>
    <t>FP23-44</t>
  </si>
  <si>
    <t>J W Scott League</t>
  </si>
  <si>
    <t>Copperfield Dr Apartments</t>
  </si>
  <si>
    <t>RZ23-30</t>
  </si>
  <si>
    <t>JEB comments 12/7/23 (jls)</t>
  </si>
  <si>
    <t>Rev #4; JEB no comments 11/30/23; KN no comments 12/11/23 (jls)</t>
  </si>
  <si>
    <t>SQ23-14</t>
  </si>
  <si>
    <t>BCS Leasing LLC</t>
  </si>
  <si>
    <t>Pre-School Parking</t>
  </si>
  <si>
    <t>Villa Maria Townhomes</t>
  </si>
  <si>
    <t>JEB comments 11/29/23; ZFK no comments 12/12/23; KN comments 12/14/23 (jls)</t>
  </si>
  <si>
    <t>Rev #3; KF no comments 12/15/23; KN comments 12/15/23 (jls)</t>
  </si>
  <si>
    <t>Rev #2; KN comments 12/15/23 (jls)</t>
  </si>
  <si>
    <t>Rev #2; JEB comments 12/12/23; KN comments 12/14/23 (jls)</t>
  </si>
  <si>
    <t>JEB comments 12/7/23 (jls); ZFK no comments 12/7/23; KN comments 12/19/23 (jls)</t>
  </si>
  <si>
    <t>Digital copy submitted 11/29/23; Waited for Final Plat to be scheduled for SDRC (jls); ZFK comments 12/18/2023; KN comments 12/19/23; JEB comments 12/19/23 (jls)</t>
  </si>
  <si>
    <t>KF comments 12/11/23; JEB comments 12/8/23; KN comments 12/19/23 (jls)</t>
  </si>
  <si>
    <t>JEB no comments 12/15/23; KN no comments 12/20/23 (jls)</t>
  </si>
  <si>
    <t>ZFK comments 12/21/23 (jls)</t>
  </si>
  <si>
    <t>Approval email being held until SDRC approval achieved</t>
  </si>
  <si>
    <t>Pleasant Hill Sec 3 Ph 3</t>
  </si>
  <si>
    <t>Pleasant Hill Sec 3 Ph 1-4</t>
  </si>
  <si>
    <t>Original documents submitted on 12/22/23; however waited until Ph 3&amp;4 FP to be scheduled on SDRC (dms)</t>
  </si>
  <si>
    <t>Pleasant Hill Sec 3 Ph 4</t>
  </si>
  <si>
    <t>Pleasant Hill Sec 3 Ph 3, Blk 3 6&amp;13  77 Lts</t>
  </si>
  <si>
    <t>Pleasant Hill Sec 3 Ph 4, Blk 8-12  96 Lts</t>
  </si>
  <si>
    <t>FP24-01</t>
  </si>
  <si>
    <t>FP24-02</t>
  </si>
  <si>
    <t xml:space="preserve">Rev #3; KF no comments 12/21/23 (jls); KN comments 12/28/23 (dms); </t>
  </si>
  <si>
    <t>Pleasant Hill Sec 3 Ph 3 &amp; 4</t>
  </si>
  <si>
    <t>Rev #4, JEB comments 9/13/23; KN &amp; MO comments 9/26/23 (jls)</t>
  </si>
  <si>
    <t>SP23-77</t>
  </si>
  <si>
    <t>Rev #5; JEB no comments 1/2/24, KN no comments 1/5/24 (jls)</t>
  </si>
  <si>
    <t>Rev #1; KN comments 1/8/24; JEB no comments 1/8/24 (jls)</t>
  </si>
  <si>
    <t>ENB waiting for SJV to complete comments; hope to have week of 1/8/24 (jls)</t>
  </si>
  <si>
    <t>Rev #3; KN comments 1/8/24; JEB comments 1/9/24 (jls)</t>
  </si>
  <si>
    <t>SQ24-01</t>
  </si>
  <si>
    <t>Rev #2; KF comments 1/12/24 (jls)</t>
  </si>
  <si>
    <t>Rev #1; ZFK comments 1/12/24 (jls)</t>
  </si>
  <si>
    <t>KCS
SKG</t>
  </si>
  <si>
    <t>KCS
ENB</t>
  </si>
  <si>
    <t>Aspen St Condos</t>
  </si>
  <si>
    <t>Reveille Estates Ph 3, Blk 5 &amp; 8-10  72 Lts</t>
  </si>
  <si>
    <t>FP24-03</t>
  </si>
  <si>
    <t>Reveille Estates Ph 3</t>
  </si>
  <si>
    <t>Highland Park Ph 2, Blk 10 Lt 1R</t>
  </si>
  <si>
    <t>Clay St Sewer Line</t>
  </si>
  <si>
    <t>RP23-43</t>
  </si>
  <si>
    <t>4104 Oaklawn St</t>
  </si>
  <si>
    <t>Digital
Submittal</t>
  </si>
  <si>
    <t>Revised CP</t>
  </si>
  <si>
    <t>Revised EE</t>
  </si>
  <si>
    <t>Revised DR</t>
  </si>
  <si>
    <t>Revised TIA</t>
  </si>
  <si>
    <t>Revised WR</t>
  </si>
  <si>
    <t>Revised SR</t>
  </si>
  <si>
    <t>Revised DL</t>
  </si>
  <si>
    <t>Revised WL</t>
  </si>
  <si>
    <t>Revised SL</t>
  </si>
  <si>
    <t>CP</t>
  </si>
  <si>
    <t>EE</t>
  </si>
  <si>
    <t>DR</t>
  </si>
  <si>
    <t>SR</t>
  </si>
  <si>
    <t>WR</t>
  </si>
  <si>
    <t>TIA</t>
  </si>
  <si>
    <t>SL</t>
  </si>
  <si>
    <t>WL</t>
  </si>
  <si>
    <t>Original documents submitted on 12/22/23; waited until FP is scheduled on SDRC &amp; assigned to an engineer (dms); KF no comments 1/4/24; KN comments 1/8/24; ZFK comments 1/18/24 (jls)</t>
  </si>
  <si>
    <t>Original documents submitted on 12/22/23; waited until Ph 3&amp;4 FP to be scheduled on SDRC (dms); KF no comments 1/4/24 (jls); KN comments 1/8/24; ZFK comments 1/18/24 (jls)</t>
  </si>
  <si>
    <t>Rev #3; KN comments 1/10/24 (jls); JEB no comments 1/16/24 (dms); PK no comments 1/17/24 (jls)</t>
  </si>
  <si>
    <t>Rev #4; JEB comments 1/18/24 (jls)</t>
  </si>
  <si>
    <t>Rev #4; KN comments 1/22/24 (jls)</t>
  </si>
  <si>
    <t>Rev #1; JEB comments 1/18/24; KN no comments 1/22/24 (jls)</t>
  </si>
  <si>
    <t>Rev #1; JEB comments 1/16/24 (dms); KN comments 1/24/24 (jls)</t>
  </si>
  <si>
    <t>Revised UR</t>
  </si>
  <si>
    <t>PVD Development Ph 5</t>
  </si>
  <si>
    <t>SP24-03</t>
  </si>
  <si>
    <t>PVD Development</t>
  </si>
  <si>
    <t>PVD Development, Blk 1 Lt 3</t>
  </si>
  <si>
    <t>Rev #1; KN comments 1/24/24 (jls)</t>
  </si>
  <si>
    <t>KN comments 1/25/24 (jls)</t>
  </si>
  <si>
    <t>Rev #4; KF no comments 1/24/24, KN Comments 1/25/24 (jls)</t>
  </si>
  <si>
    <t>No comments - ZFK</t>
  </si>
  <si>
    <t>KN comments 1/25/24 (jls); AM no comments (dms)</t>
  </si>
  <si>
    <t>BMG
JMH</t>
  </si>
  <si>
    <t>KN comments 1/24/24 (dms)</t>
  </si>
  <si>
    <t>SKG</t>
  </si>
  <si>
    <t>JMH</t>
  </si>
  <si>
    <t>Rev #4; KN comments 1/25/24; JEB no comments 1/29/24 (jls)</t>
  </si>
  <si>
    <t xml:space="preserve">Rev #2; TIA sent directly to engineer causing delay in routing (jls); comments returned 1/26/2024, with TxDOT comments as well </t>
  </si>
  <si>
    <t>Bryan Original Townsite, Blk 124 Lt 5R</t>
  </si>
  <si>
    <t>BMG ENB</t>
  </si>
  <si>
    <t>SP22-38</t>
  </si>
  <si>
    <t>Francesca</t>
  </si>
  <si>
    <t>Original documents submitted on 1/29/24; Waited on submittal of plans with detail sheets (jls)</t>
  </si>
  <si>
    <t>Rev #1; KN comments 1/31/24; JEB comments 1/30/24 (jls)</t>
  </si>
  <si>
    <t>Rev #1; JEB no comments 1/31/24 (jls)</t>
  </si>
  <si>
    <t>Parkwood Estates Ph 2, Blk 1 Lt 3</t>
  </si>
  <si>
    <t>Carl Hildebrandt</t>
  </si>
  <si>
    <t>SP24-02</t>
  </si>
  <si>
    <t>Miramont Sec 16</t>
  </si>
  <si>
    <t>RP24-02</t>
  </si>
  <si>
    <t>Miramont Sec 16, Blk 9 Lts 1-3</t>
  </si>
  <si>
    <t>Rev #2; KF no comments 12/21/23 (jls); JEB &amp; KN comments 12/28/23 (dms)</t>
  </si>
  <si>
    <t>JEB &amp; KN comments 1/30/24 (jls)</t>
  </si>
  <si>
    <t>Rev #2; JEB comments 1/26/24; KN no comments 1/30/24 (dms)</t>
  </si>
  <si>
    <t>Bldg Add'n</t>
  </si>
  <si>
    <t>Revised UL</t>
  </si>
  <si>
    <t>RP23-47</t>
  </si>
  <si>
    <t>Oscar &amp; Sons Body Shop</t>
  </si>
  <si>
    <t>SP24-04</t>
  </si>
  <si>
    <t>JOC Body Shops Inc</t>
  </si>
  <si>
    <t>Goodwin-Lasiter-Strong</t>
  </si>
  <si>
    <t>Shimen-Carrabba, Blk 4 Lt 16R</t>
  </si>
  <si>
    <t>Originally received 1/26/24, but it was overlooked and routed on 2/2/24 (jls)</t>
  </si>
  <si>
    <t>Rev #1; ZFK no comments 2/5/24 (jls)</t>
  </si>
  <si>
    <t>Rev #3; KN no comments 2/6/24 (jls)</t>
  </si>
  <si>
    <t>JEB comments 2/8/24 (jls)</t>
  </si>
  <si>
    <t>Green Crossing C-Store</t>
  </si>
  <si>
    <t>CU24-01</t>
  </si>
  <si>
    <t>STTC LLC</t>
  </si>
  <si>
    <t>Green Crossing, Blk 1 Lt 1</t>
  </si>
  <si>
    <t>SP23-73</t>
  </si>
  <si>
    <t>John H Jones</t>
  </si>
  <si>
    <t>Turkey Creek Sewer Ext</t>
  </si>
  <si>
    <t>Rev #3; JEB comments 2/13/24 (jls)</t>
  </si>
  <si>
    <t xml:space="preserve">Woodson </t>
  </si>
  <si>
    <t>SP24-08</t>
  </si>
  <si>
    <t>College Oaks Add'n, Blk 1 Lt 13-18</t>
  </si>
  <si>
    <t>UL</t>
  </si>
  <si>
    <t>Rev #2; JEB comments 2/15/24 (jls)</t>
  </si>
  <si>
    <t>Rev #3, JMH no comments 2/15/24</t>
  </si>
  <si>
    <t>ZFK comments 2/12/24 (jls); KN comments 2/16/24 (jls)</t>
  </si>
  <si>
    <t>Rev #4; KF no comments 2/16/24 (jls)</t>
  </si>
  <si>
    <t>Rev #1; JEB comments 2/8/24; KN comments 2/16/24; AM no comments 2/16/24 (jls)</t>
  </si>
  <si>
    <t>Rev #3; JEB no comments 2/6/24; KN comments 2/9/24; AM no comments 2/16/24 (jls)</t>
  </si>
  <si>
    <t>AM no comments 2/6/24; JEB comments 2/6/24; ZFK no comments 2/16/24 (jls)</t>
  </si>
  <si>
    <t>Rev #3; JEB no comments 2/6/24; KN comments 2/9/24 (jls); JMH Comments 2/16</t>
  </si>
  <si>
    <t>No</t>
  </si>
  <si>
    <t>Main Street Fire Line</t>
  </si>
  <si>
    <t>SP24-01</t>
  </si>
  <si>
    <t>Bryan Original Townsite, Blk 101 Lt 1R</t>
  </si>
  <si>
    <t>315 Main OZ LP</t>
  </si>
  <si>
    <t>Winchester Architects</t>
  </si>
  <si>
    <t>JEB comments 2/16/24 (jls)</t>
  </si>
  <si>
    <t>Rev #1; KF no comments 2/16/24; JEB comments 2/20/24; KN comments 2/20/24 (jls)</t>
  </si>
  <si>
    <t>JEB comments 2/8/24; ZFK no comments 2/20/24; KN comments 2/20/24 (jls)</t>
  </si>
  <si>
    <t>JEB comments 2/16/24; AM no comments 2/21/24; KN no comments 2/21/24 (jls)</t>
  </si>
  <si>
    <t>Pending</t>
  </si>
  <si>
    <t>Comment Provided</t>
  </si>
  <si>
    <t>KF no comments 2/15/24 (jls); Pending Approval of EE (skg)</t>
  </si>
  <si>
    <t>Falcon Ridge (Marvin M Porters Addn), Lts 1-3</t>
  </si>
  <si>
    <t>FP24-08</t>
  </si>
  <si>
    <t>Falcon Ridge</t>
  </si>
  <si>
    <t>ZFK no comments 2/23/24 (jls)</t>
  </si>
  <si>
    <t>Rev #1; JEB comments 2/22/24 (jls); KN no comments 2/25/24 (dms)</t>
  </si>
  <si>
    <t>Rev #1, JEB comments 2/22/24 (jls); KN comments 2/25/24 (dms)</t>
  </si>
  <si>
    <t>Rev #5; KN no comments &amp; JEB comments 2/25/24 (dms)</t>
  </si>
  <si>
    <t>Rev #5; KN comments 2/25/24 (dms); KF no comments 2/2/24 (jls)</t>
  </si>
  <si>
    <t>Rev #1; JEB no comments 2/22/24 (jls); KN no comments 2/25/24 (dms); AM no comments 2/26/24 (jls)</t>
  </si>
  <si>
    <t>JEB comments 2/16/24 (jls); KN comments 2/25/24 (dms); AM no comments 2/26/24; ZFK comments 2/26/24 (jls)</t>
  </si>
  <si>
    <t>u</t>
  </si>
  <si>
    <t>Rev #1; JEB no comments 2/27/24; KN no comments 2/27/24; PK no comments 2/27/24 (jls)</t>
  </si>
  <si>
    <t>BMG ZFK</t>
  </si>
  <si>
    <t>JEB comments 2/20/24; PK no comments 2/20/24; KN comments 2/20/24; ZFK no comments 3/1/24 (jls)</t>
  </si>
  <si>
    <t>Rev #6; KF no comments 2/28/24; JEB no comments 3/1/24; KN no comments 3/1/24 (jls)</t>
  </si>
  <si>
    <t>Rev #4; KN no comments 3/1/24; AM no comments 3/1/24 (jls)</t>
  </si>
  <si>
    <t>Rev #1; KN comments 3/1/24; JEB no comments 3/1/24 (jls)</t>
  </si>
  <si>
    <t>Croft, Blk 1 Lts 1-21</t>
  </si>
  <si>
    <t>Robby Neal</t>
  </si>
  <si>
    <t>FP24-06</t>
  </si>
  <si>
    <t>The Croft</t>
  </si>
  <si>
    <t>Rev #6; JEB comments 3/8/24 (jls)</t>
  </si>
  <si>
    <t>Texas Communication</t>
  </si>
  <si>
    <t>SP24-17</t>
  </si>
  <si>
    <t>Broadband Towers LLC</t>
  </si>
  <si>
    <t>Brazos County Ind'l Park Ph 3</t>
  </si>
  <si>
    <t>Rev #2; KN comments 3/5/24; JEB comments 3/8/24 (jls)</t>
  </si>
  <si>
    <t>Rev #1; KF no comments 3/1/24; KN comments 3/5/24; JEB comments 3/8/24 (jls)</t>
  </si>
  <si>
    <t>Oakmont Ph 7, Blk 37-41  97 Lts</t>
  </si>
  <si>
    <t>Oakmont Ph 7</t>
  </si>
  <si>
    <t>FP23-40</t>
  </si>
  <si>
    <t>Rev #5; JEB no comments 3/12/24 (jls)</t>
  </si>
  <si>
    <t>KN comments 3/13/24;  JEB comments 3/15/24  (jls); ZFK comments 3/20/24 (jls)</t>
  </si>
  <si>
    <t>Bryan Original Townsite, Blk 209, Lots 6-8</t>
  </si>
  <si>
    <t>CU24-03</t>
  </si>
  <si>
    <t>Faustino &amp; Amelia Castillo</t>
  </si>
  <si>
    <t>JEB comments 3/8/24 (jls), KN comments 3/22/24 (enb)</t>
  </si>
  <si>
    <t>M5 Partners LP</t>
  </si>
  <si>
    <t>C M Evans, Lts 15-24</t>
  </si>
  <si>
    <t>2300 S College Ave</t>
  </si>
  <si>
    <t>SP24-10</t>
  </si>
  <si>
    <t>Due 4/17/24</t>
  </si>
  <si>
    <t>SP24-16</t>
  </si>
  <si>
    <t>Kristen Distributing</t>
  </si>
  <si>
    <t>Kristen Distributing Co</t>
  </si>
  <si>
    <t>Gunler, Blk 1 Lt 1R</t>
  </si>
  <si>
    <t>1224-1230 S College Ave</t>
  </si>
  <si>
    <t>SQ24-02</t>
  </si>
  <si>
    <t>Smythe Add'n No 2, Blk 1 Lts 1-4</t>
  </si>
  <si>
    <t>Keith Linton</t>
  </si>
  <si>
    <t>AECOM</t>
  </si>
  <si>
    <t>jeb comments 4/3/24 (enb), kn comments 4/3/24 (enb)</t>
  </si>
  <si>
    <t>Submittal corrected minor issue before stamped release for construction.</t>
  </si>
  <si>
    <t>Trafalgar</t>
  </si>
  <si>
    <t>Summit Crossing</t>
  </si>
  <si>
    <t>Trafalgar Subd., Blk 1 Lts 1-6</t>
  </si>
  <si>
    <t>FP23-35</t>
  </si>
  <si>
    <t>Due 4/18/24</t>
  </si>
  <si>
    <t>JEB comments 4/8/24; KN comments 4/12/24; ZFK comments 4/16/24 (jls)</t>
  </si>
  <si>
    <t>Puebla Soccer Complex</t>
  </si>
  <si>
    <t>Leobardo Flores</t>
  </si>
  <si>
    <t xml:space="preserve">Puebla Soccer Complex Blk 1 Lt 1 </t>
  </si>
  <si>
    <t>Due 5/1/24</t>
  </si>
  <si>
    <t>SP23-79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</si>
</sst>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2"/>
      <color theme="1"/>
      <name val="Arial"/>
      <family val="2"/>
    </font>
    <font>
      <b/>
      <sz val="11"/>
      <color theme="1"/>
      <name val="Calibri"/>
      <family val="2"/>
    </font>
    <font>
      <sz val="11"/>
      <color theme="1"/>
      <name val="Calibri"/>
      <family val="2"/>
    </font>
    <font>
      <sz val="11"/>
      <name val="Calibri"/>
      <family val="2"/>
    </font>
    <font>
      <sz val="11"/>
      <color indexed="8"/>
      <name val="Calibri"/>
      <family val="2"/>
    </font>
    <font>
      <sz val="10"/>
      <name val="Arial"/>
      <family val="2"/>
    </font>
    <font>
      <sz val="12"/>
      <color theme="1"/>
      <name val="Calibri"/>
      <family val="2"/>
    </font>
    <font>
      <sz val="10"/>
      <name val="Calibri"/>
      <family val="2"/>
    </font>
    <font>
      <sz val="11"/>
      <color theme="1"/>
      <name val="Calibri"/>
      <family val="2"/>
    </font>
    <font>
      <sz val="1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name val="Calibri"/>
      <family val="2"/>
    </font>
    <font>
      <sz val="11"/>
      <color theme="1"/>
      <name val="Calibri"/>
      <family val="2"/>
    </font>
    <font>
      <sz val="11"/>
      <color theme="1"/>
      <name val="Calibri"/>
      <family val="2"/>
      <scheme val="minor"/>
    </font>
    <font>
      <sz val="11"/>
      <name val="Calibri"/>
      <family val="2"/>
      <scheme val="minor"/>
    </font>
    <font>
      <sz val="10"/>
      <name val="Arial"/>
      <family val="2"/>
    </font>
    <font>
      <sz val="11"/>
      <name val="Calibr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86">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2" fillId="0" borderId="1" xfId="0" applyFont="1" applyBorder="1" applyAlignment="1">
      <alignment wrapText="1"/>
    </xf>
    <xf numFmtId="164" fontId="3" fillId="0"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4" fontId="2" fillId="0" borderId="1" xfId="0"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0" fontId="2" fillId="3" borderId="1" xfId="0" applyFont="1" applyFill="1" applyBorder="1" applyAlignment="1">
      <alignment wrapText="1"/>
    </xf>
    <xf numFmtId="164" fontId="3" fillId="0" borderId="1" xfId="0" applyNumberFormat="1" applyFont="1" applyBorder="1" applyAlignment="1">
      <alignment horizontal="center" vertical="center"/>
    </xf>
    <xf numFmtId="0" fontId="3" fillId="0" borderId="1" xfId="0" applyFont="1" applyBorder="1" applyAlignment="1">
      <alignment wrapText="1"/>
    </xf>
    <xf numFmtId="0" fontId="3" fillId="3" borderId="1" xfId="0" applyFont="1" applyFill="1" applyBorder="1" applyAlignment="1">
      <alignment wrapText="1"/>
    </xf>
    <xf numFmtId="0" fontId="2" fillId="0" borderId="1" xfId="0" applyFont="1" applyFill="1" applyBorder="1" applyAlignment="1">
      <alignment horizontal="center" vertical="center" wrapText="1"/>
    </xf>
    <xf numFmtId="0" fontId="3" fillId="0" borderId="1" xfId="1" applyFont="1" applyFill="1" applyBorder="1" applyAlignment="1" applyProtection="1">
      <alignment horizontal="center" wrapText="1"/>
      <protection locked="0"/>
    </xf>
    <xf numFmtId="0" fontId="4" fillId="3" borderId="1" xfId="1" applyFont="1" applyFill="1" applyBorder="1" applyAlignment="1" applyProtection="1">
      <alignment horizontal="center" vertical="center" wrapText="1"/>
    </xf>
    <xf numFmtId="0" fontId="3" fillId="0" borderId="1" xfId="0" applyFont="1" applyBorder="1" applyAlignment="1" applyProtection="1">
      <alignment horizontal="center" wrapText="1"/>
      <protection locked="0"/>
    </xf>
    <xf numFmtId="16" fontId="2" fillId="0" borderId="1" xfId="0" applyNumberFormat="1"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left" wrapText="1"/>
    </xf>
    <xf numFmtId="164" fontId="4" fillId="0" borderId="1" xfId="0" applyNumberFormat="1" applyFont="1" applyBorder="1" applyAlignment="1">
      <alignment horizontal="center" vertical="center"/>
    </xf>
    <xf numFmtId="0" fontId="2" fillId="0" borderId="1" xfId="0" applyFont="1" applyBorder="1"/>
    <xf numFmtId="0" fontId="6" fillId="0" borderId="0" xfId="0" applyFont="1"/>
    <xf numFmtId="0" fontId="7" fillId="0" borderId="1" xfId="1" applyFont="1" applyFill="1" applyBorder="1" applyAlignment="1" applyProtection="1">
      <alignment horizontal="center" vertical="center" wrapText="1"/>
      <protection locked="0"/>
    </xf>
    <xf numFmtId="0" fontId="6" fillId="0" borderId="0" xfId="0" applyFont="1" applyAlignment="1"/>
    <xf numFmtId="0" fontId="3" fillId="0" borderId="1" xfId="0" applyFont="1" applyBorder="1" applyAlignment="1" applyProtection="1">
      <alignment vertical="center"/>
      <protection locked="0"/>
    </xf>
    <xf numFmtId="0" fontId="8"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5" fillId="0" borderId="1" xfId="1" applyFont="1" applyFill="1" applyBorder="1" applyAlignment="1" applyProtection="1">
      <alignment horizontal="center" vertical="center" wrapText="1"/>
      <protection locked="0"/>
    </xf>
    <xf numFmtId="14" fontId="2" fillId="3" borderId="1" xfId="0" applyNumberFormat="1" applyFont="1" applyFill="1" applyBorder="1" applyAlignment="1">
      <alignment horizontal="center" vertical="center" wrapText="1"/>
    </xf>
    <xf numFmtId="0" fontId="9" fillId="0" borderId="1" xfId="0" applyFont="1" applyBorder="1" applyAlignment="1" applyProtection="1">
      <alignment horizontal="center" wrapText="1"/>
      <protection locked="0"/>
    </xf>
    <xf numFmtId="0" fontId="10"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3" fillId="0" borderId="0" xfId="0" applyFont="1"/>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wrapText="1"/>
      <protection locked="0"/>
    </xf>
    <xf numFmtId="164" fontId="13" fillId="0" borderId="1" xfId="0" applyNumberFormat="1" applyFont="1" applyBorder="1" applyAlignment="1">
      <alignment horizontal="center" vertical="center"/>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164" fontId="2" fillId="2" borderId="1" xfId="0" applyNumberFormat="1" applyFont="1" applyFill="1" applyBorder="1" applyAlignment="1">
      <alignment horizontal="center" vertical="center"/>
    </xf>
    <xf numFmtId="0" fontId="9" fillId="0" borderId="1"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2" fillId="0" borderId="0" xfId="0" applyFont="1"/>
    <xf numFmtId="0" fontId="2" fillId="0" borderId="1" xfId="0" applyFont="1" applyBorder="1" applyAlignment="1">
      <alignment vertical="center" wrapText="1"/>
    </xf>
    <xf numFmtId="0" fontId="13" fillId="0" borderId="1" xfId="0" applyFont="1" applyBorder="1" applyAlignment="1">
      <alignment vertical="center" wrapText="1"/>
    </xf>
    <xf numFmtId="0" fontId="11" fillId="0" borderId="1" xfId="0" applyFont="1" applyBorder="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12" fillId="0" borderId="1" xfId="0" applyFont="1" applyBorder="1" applyAlignment="1">
      <alignment vertical="center" wrapText="1"/>
    </xf>
    <xf numFmtId="0" fontId="15" fillId="0" borderId="1" xfId="0" applyFont="1" applyBorder="1" applyAlignment="1">
      <alignment vertical="center" wrapText="1"/>
    </xf>
    <xf numFmtId="0" fontId="2" fillId="0" borderId="0" xfId="0" applyFont="1" applyAlignment="1">
      <alignment vertical="center"/>
    </xf>
    <xf numFmtId="0" fontId="16" fillId="0" borderId="1" xfId="0" applyFont="1" applyBorder="1" applyAlignment="1">
      <alignment horizontal="center" vertical="center" wrapText="1"/>
    </xf>
    <xf numFmtId="0" fontId="17" fillId="0" borderId="1" xfId="1" applyFont="1" applyFill="1" applyBorder="1" applyAlignment="1" applyProtection="1">
      <alignment horizontal="center" wrapText="1"/>
      <protection locked="0"/>
    </xf>
    <xf numFmtId="0" fontId="17"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wrapText="1"/>
      <protection locked="0"/>
    </xf>
    <xf numFmtId="0" fontId="5" fillId="0" borderId="1" xfId="1" applyFont="1" applyFill="1" applyBorder="1" applyAlignment="1" applyProtection="1">
      <alignment horizontal="center" wrapText="1"/>
      <protection locked="0"/>
    </xf>
    <xf numFmtId="0" fontId="2" fillId="0" borderId="0" xfId="0" applyFont="1" applyFill="1" applyBorder="1" applyAlignment="1"/>
    <xf numFmtId="0" fontId="2" fillId="0" borderId="0" xfId="0" applyFont="1" applyBorder="1" applyAlignment="1"/>
    <xf numFmtId="0" fontId="2" fillId="3" borderId="1" xfId="0" applyNumberFormat="1" applyFont="1" applyFill="1" applyBorder="1" applyAlignment="1">
      <alignment horizontal="center" vertical="center" wrapText="1"/>
    </xf>
    <xf numFmtId="164" fontId="2" fillId="0" borderId="2" xfId="0" applyNumberFormat="1" applyFont="1" applyBorder="1" applyAlignment="1">
      <alignment horizontal="center" vertical="center"/>
    </xf>
    <xf numFmtId="0" fontId="2" fillId="0" borderId="3" xfId="0" applyFont="1" applyBorder="1" applyAlignment="1">
      <alignment horizontal="center" vertical="center"/>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164" fontId="2" fillId="0" borderId="6"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vertical="center" wrapText="1"/>
    </xf>
    <xf numFmtId="164" fontId="19" fillId="0" borderId="1" xfId="0" applyNumberFormat="1" applyFont="1" applyFill="1" applyBorder="1" applyAlignment="1">
      <alignment horizontal="center" vertical="center"/>
    </xf>
    <xf numFmtId="0" fontId="9" fillId="0" borderId="1" xfId="1" applyFont="1" applyFill="1" applyBorder="1" applyAlignment="1" applyProtection="1">
      <alignment horizontal="center" wrapText="1"/>
      <protection locked="0"/>
    </xf>
  </cellXfs>
  <cellStyles count="2">
    <cellStyle name="Normal" xfId="0" builtinId="0"/>
    <cellStyle name="Normal_Project List" xfId="1" xr:uid="{00000000-0005-0000-0000-000001000000}"/>
  </cellStyles>
  <dxfs count="27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ill>
        <patternFill>
          <bgColor theme="5" tint="0.39994506668294322"/>
        </patternFill>
      </fill>
    </dxf>
    <dxf>
      <font>
        <b/>
        <i val="0"/>
        <color rgb="FFFF0000"/>
      </font>
      <fill>
        <patternFill>
          <bgColor theme="8"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8" tint="0.59996337778862885"/>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8"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8" tint="0.59996337778862885"/>
        </patternFill>
      </fill>
    </dxf>
    <dxf>
      <fill>
        <patternFill>
          <bgColor theme="5" tint="0.39994506668294322"/>
        </patternFill>
      </fill>
    </dxf>
    <dxf>
      <fill>
        <patternFill>
          <bgColor theme="5" tint="0.39994506668294322"/>
        </patternFill>
      </fill>
    </dxf>
    <dxf>
      <font>
        <b/>
        <i val="0"/>
        <color rgb="FFFF0000"/>
      </font>
      <fill>
        <patternFill>
          <bgColor theme="8" tint="0.59996337778862885"/>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theme="8" tint="0.59996337778862885"/>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8" tint="0.59996337778862885"/>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8" tint="0.59996337778862885"/>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8"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8" tint="0.59996337778862885"/>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8"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8"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37" Type="http://schemas.openxmlformats.org/officeDocument/2006/relationships/revisionLog" Target="revisionLog17.xml"/><Relationship Id="rId353" Type="http://schemas.openxmlformats.org/officeDocument/2006/relationships/revisionLog" Target="revisionLog33.xml"/><Relationship Id="rId340" Type="http://schemas.openxmlformats.org/officeDocument/2006/relationships/revisionLog" Target="revisionLog20.xml"/><Relationship Id="rId345" Type="http://schemas.openxmlformats.org/officeDocument/2006/relationships/revisionLog" Target="revisionLog25.xml"/><Relationship Id="rId361" Type="http://schemas.openxmlformats.org/officeDocument/2006/relationships/revisionLog" Target="revisionLog41.xml"/><Relationship Id="rId366" Type="http://schemas.openxmlformats.org/officeDocument/2006/relationships/revisionLog" Target="revisionLog46.xml"/><Relationship Id="rId358" Type="http://schemas.openxmlformats.org/officeDocument/2006/relationships/revisionLog" Target="revisionLog38.xml"/><Relationship Id="rId374" Type="http://schemas.openxmlformats.org/officeDocument/2006/relationships/revisionLog" Target="revisionLog2.xml"/><Relationship Id="rId373" Type="http://schemas.openxmlformats.org/officeDocument/2006/relationships/revisionLog" Target="revisionLog1.xml"/><Relationship Id="rId352" Type="http://schemas.openxmlformats.org/officeDocument/2006/relationships/revisionLog" Target="revisionLog32.xml"/><Relationship Id="rId360" Type="http://schemas.openxmlformats.org/officeDocument/2006/relationships/revisionLog" Target="revisionLog40.xml"/><Relationship Id="rId365" Type="http://schemas.openxmlformats.org/officeDocument/2006/relationships/revisionLog" Target="revisionLog45.xml"/><Relationship Id="rId369" Type="http://schemas.openxmlformats.org/officeDocument/2006/relationships/revisionLog" Target="revisionLog49.xml"/><Relationship Id="rId343" Type="http://schemas.openxmlformats.org/officeDocument/2006/relationships/revisionLog" Target="revisionLog23.xml"/><Relationship Id="rId335" Type="http://schemas.openxmlformats.org/officeDocument/2006/relationships/revisionLog" Target="revisionLog15.xml"/><Relationship Id="rId348" Type="http://schemas.openxmlformats.org/officeDocument/2006/relationships/revisionLog" Target="revisionLog28.xml"/><Relationship Id="rId364" Type="http://schemas.openxmlformats.org/officeDocument/2006/relationships/revisionLog" Target="revisionLog44.xml"/><Relationship Id="rId356" Type="http://schemas.openxmlformats.org/officeDocument/2006/relationships/revisionLog" Target="revisionLog36.xml"/><Relationship Id="rId351" Type="http://schemas.openxmlformats.org/officeDocument/2006/relationships/revisionLog" Target="revisionLog31.xml"/><Relationship Id="rId372" Type="http://schemas.openxmlformats.org/officeDocument/2006/relationships/revisionLog" Target="revisionLog52.xml"/><Relationship Id="rId347" Type="http://schemas.openxmlformats.org/officeDocument/2006/relationships/revisionLog" Target="revisionLog27.xml"/><Relationship Id="rId339" Type="http://schemas.openxmlformats.org/officeDocument/2006/relationships/revisionLog" Target="revisionLog19.xml"/><Relationship Id="rId371" Type="http://schemas.openxmlformats.org/officeDocument/2006/relationships/revisionLog" Target="revisionLog51.xml"/><Relationship Id="rId342" Type="http://schemas.openxmlformats.org/officeDocument/2006/relationships/revisionLog" Target="revisionLog22.xml"/><Relationship Id="rId334" Type="http://schemas.openxmlformats.org/officeDocument/2006/relationships/revisionLog" Target="revisionLog14.xml"/><Relationship Id="rId350" Type="http://schemas.openxmlformats.org/officeDocument/2006/relationships/revisionLog" Target="revisionLog30.xml"/><Relationship Id="rId355" Type="http://schemas.openxmlformats.org/officeDocument/2006/relationships/revisionLog" Target="revisionLog35.xml"/><Relationship Id="rId363" Type="http://schemas.openxmlformats.org/officeDocument/2006/relationships/revisionLog" Target="revisionLog43.xml"/><Relationship Id="rId368" Type="http://schemas.openxmlformats.org/officeDocument/2006/relationships/revisionLog" Target="revisionLog48.xml"/><Relationship Id="rId376" Type="http://schemas.openxmlformats.org/officeDocument/2006/relationships/revisionLog" Target="revisionLog4.xml"/><Relationship Id="rId359" Type="http://schemas.openxmlformats.org/officeDocument/2006/relationships/revisionLog" Target="revisionLog39.xml"/><Relationship Id="rId367" Type="http://schemas.openxmlformats.org/officeDocument/2006/relationships/revisionLog" Target="revisionLog47.xml"/><Relationship Id="rId333" Type="http://schemas.openxmlformats.org/officeDocument/2006/relationships/revisionLog" Target="revisionLog13.xml"/><Relationship Id="rId354" Type="http://schemas.openxmlformats.org/officeDocument/2006/relationships/revisionLog" Target="revisionLog34.xml"/><Relationship Id="rId346" Type="http://schemas.openxmlformats.org/officeDocument/2006/relationships/revisionLog" Target="revisionLog26.xml"/><Relationship Id="rId338" Type="http://schemas.openxmlformats.org/officeDocument/2006/relationships/revisionLog" Target="revisionLog18.xml"/><Relationship Id="rId341" Type="http://schemas.openxmlformats.org/officeDocument/2006/relationships/revisionLog" Target="revisionLog21.xml"/><Relationship Id="rId362" Type="http://schemas.openxmlformats.org/officeDocument/2006/relationships/revisionLog" Target="revisionLog42.xml"/><Relationship Id="rId370" Type="http://schemas.openxmlformats.org/officeDocument/2006/relationships/revisionLog" Target="revisionLog50.xml"/><Relationship Id="rId375" Type="http://schemas.openxmlformats.org/officeDocument/2006/relationships/revisionLog" Target="revisionLog3.xml"/><Relationship Id="rId344" Type="http://schemas.openxmlformats.org/officeDocument/2006/relationships/revisionLog" Target="revisionLog24.xml"/><Relationship Id="rId349" Type="http://schemas.openxmlformats.org/officeDocument/2006/relationships/revisionLog" Target="revisionLog29.xml"/><Relationship Id="rId357" Type="http://schemas.openxmlformats.org/officeDocument/2006/relationships/revisionLog" Target="revisionLog37.xml"/><Relationship Id="rId336" Type="http://schemas.openxmlformats.org/officeDocument/2006/relationships/revisionLog" Target="revisionLog1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C08BE4D-7B34-4EC9-BCA5-879BD5B12522}" diskRevisions="1" revisionId="4412" version="376">
  <header guid="{750BEE93-68AD-4A38-BDCC-2879953DFEA8}" dateTime="2024-03-20T15:07:41" maxSheetId="4" userName="Sanford, Jennifer" r:id="rId333" minRId="3989" maxRId="3991">
    <sheetIdMap count="3">
      <sheetId val="1"/>
      <sheetId val="2"/>
      <sheetId val="3"/>
    </sheetIdMap>
  </header>
  <header guid="{F6AA1F40-5C4E-4B8D-B6C1-C0A5B392E53F}" dateTime="2024-03-20T16:52:35" maxSheetId="4" userName="Sanford, Jennifer" r:id="rId334" minRId="3992" maxRId="4040">
    <sheetIdMap count="3">
      <sheetId val="1"/>
      <sheetId val="2"/>
      <sheetId val="3"/>
    </sheetIdMap>
  </header>
  <header guid="{56A6052F-1C5F-485D-B0BB-F3CFBF6A151D}" dateTime="2024-03-21T10:48:11" maxSheetId="4" userName="Green, Sarah" r:id="rId335" minRId="4041" maxRId="4049">
    <sheetIdMap count="3">
      <sheetId val="1"/>
      <sheetId val="2"/>
      <sheetId val="3"/>
    </sheetIdMap>
  </header>
  <header guid="{35565D86-70E9-4E9C-8257-7808FECDD8E9}" dateTime="2024-03-21T16:44:32" maxSheetId="4" userName="Blackburn, Eric" r:id="rId336" minRId="4054" maxRId="4057">
    <sheetIdMap count="3">
      <sheetId val="1"/>
      <sheetId val="2"/>
      <sheetId val="3"/>
    </sheetIdMap>
  </header>
  <header guid="{1E84A8F3-398E-4DAD-B1C3-301C153F7D0A}" dateTime="2024-03-22T11:18:27" maxSheetId="4" userName="Sanford, Jennifer" r:id="rId337" minRId="4061" maxRId="4066">
    <sheetIdMap count="3">
      <sheetId val="1"/>
      <sheetId val="2"/>
      <sheetId val="3"/>
    </sheetIdMap>
  </header>
  <header guid="{BEB38268-29B3-4589-928B-67B964EC1F17}" dateTime="2024-03-22T11:20:46" maxSheetId="4" userName="Sanford, Jennifer" r:id="rId338" minRId="4067" maxRId="4072">
    <sheetIdMap count="3">
      <sheetId val="1"/>
      <sheetId val="2"/>
      <sheetId val="3"/>
    </sheetIdMap>
  </header>
  <header guid="{C63C714A-5B27-483A-B8C0-4F5FE2D2B978}" dateTime="2024-03-22T13:27:14" maxSheetId="4" userName="Blackburn, Eric" r:id="rId339" minRId="4073" maxRId="4081">
    <sheetIdMap count="3">
      <sheetId val="1"/>
      <sheetId val="2"/>
      <sheetId val="3"/>
    </sheetIdMap>
  </header>
  <header guid="{C277F42A-B9FC-41E7-BBFC-7A29F8512820}" dateTime="2024-03-22T13:27:27" maxSheetId="4" userName="Blackburn, Eric" r:id="rId340" minRId="4085" maxRId="4086">
    <sheetIdMap count="3">
      <sheetId val="1"/>
      <sheetId val="2"/>
      <sheetId val="3"/>
    </sheetIdMap>
  </header>
  <header guid="{21225C10-247B-4A25-93CF-E9A861509356}" dateTime="2024-03-22T14:00:48" maxSheetId="4" userName="Sanford, Jennifer" r:id="rId341" minRId="4087" maxRId="4090">
    <sheetIdMap count="3">
      <sheetId val="1"/>
      <sheetId val="2"/>
      <sheetId val="3"/>
    </sheetIdMap>
  </header>
  <header guid="{4548C046-077D-4AAE-BB46-55A01869CF64}" dateTime="2024-03-22T14:22:36" maxSheetId="4" userName="Blackburn, Eric" r:id="rId342" minRId="4091" maxRId="4095">
    <sheetIdMap count="3">
      <sheetId val="1"/>
      <sheetId val="2"/>
      <sheetId val="3"/>
    </sheetIdMap>
  </header>
  <header guid="{92481EBB-4A8E-4E93-AD53-C39918DCEEBD}" dateTime="2024-03-22T15:44:22" maxSheetId="4" userName="Green, Sarah" r:id="rId343" minRId="4099">
    <sheetIdMap count="3">
      <sheetId val="1"/>
      <sheetId val="2"/>
      <sheetId val="3"/>
    </sheetIdMap>
  </header>
  <header guid="{1EDDAE16-3F3F-43D0-8B96-55817176D283}" dateTime="2024-03-25T16:29:44" maxSheetId="4" userName="Hayes, James" r:id="rId344" minRId="4104" maxRId="4107">
    <sheetIdMap count="3">
      <sheetId val="1"/>
      <sheetId val="2"/>
      <sheetId val="3"/>
    </sheetIdMap>
  </header>
  <header guid="{A34F0F4A-AA81-48D6-A3BF-CFF100DEDD37}" dateTime="2024-03-26T08:20:44" maxSheetId="4" userName="Sanford, Jennifer" r:id="rId345" minRId="4112" maxRId="4128">
    <sheetIdMap count="3">
      <sheetId val="1"/>
      <sheetId val="2"/>
      <sheetId val="3"/>
    </sheetIdMap>
  </header>
  <header guid="{172FE814-C2BF-4EAA-AA98-6BDAB6DD6176}" dateTime="2024-03-26T08:22:14" maxSheetId="4" userName="Sanford, Jennifer" r:id="rId346" minRId="4133">
    <sheetIdMap count="3">
      <sheetId val="1"/>
      <sheetId val="2"/>
      <sheetId val="3"/>
    </sheetIdMap>
  </header>
  <header guid="{4CAB7F22-2900-45EC-B784-49C04B5377B4}" dateTime="2024-03-27T08:13:07" maxSheetId="4" userName="Hayes, James" r:id="rId347">
    <sheetIdMap count="3">
      <sheetId val="1"/>
      <sheetId val="2"/>
      <sheetId val="3"/>
    </sheetIdMap>
  </header>
  <header guid="{6BE53C5D-4258-44BC-83CA-BCD5AB1D652F}" dateTime="2024-03-27T08:16:46" maxSheetId="4" userName="Green, Sarah" r:id="rId348" minRId="4138" maxRId="4140">
    <sheetIdMap count="3">
      <sheetId val="1"/>
      <sheetId val="2"/>
      <sheetId val="3"/>
    </sheetIdMap>
  </header>
  <header guid="{906ECF5B-33F9-4439-B7C1-03BC804E3069}" dateTime="2024-03-27T09:53:43" maxSheetId="4" userName="Sanford, Jennifer" r:id="rId349" minRId="4145">
    <sheetIdMap count="3">
      <sheetId val="1"/>
      <sheetId val="2"/>
      <sheetId val="3"/>
    </sheetIdMap>
  </header>
  <header guid="{D858092F-C424-4AC3-848F-A7CFC0F4AD8A}" dateTime="2024-03-27T09:53:52" maxSheetId="4" userName="Sanford, Jennifer" r:id="rId350" minRId="4150">
    <sheetIdMap count="3">
      <sheetId val="1"/>
      <sheetId val="2"/>
      <sheetId val="3"/>
    </sheetIdMap>
  </header>
  <header guid="{2906D01F-0D86-4EDF-BE2E-D184A85B88B9}" dateTime="2024-03-27T09:54:35" maxSheetId="4" userName="Sanford, Jennifer" r:id="rId351" minRId="4151" maxRId="4154">
    <sheetIdMap count="3">
      <sheetId val="1"/>
      <sheetId val="2"/>
      <sheetId val="3"/>
    </sheetIdMap>
  </header>
  <header guid="{A0F4A08D-7CCB-430E-A86C-B5ABE076768B}" dateTime="2024-03-28T16:34:34" maxSheetId="4" userName="Sanford, Jennifer" r:id="rId352" minRId="4155" maxRId="4207">
    <sheetIdMap count="3">
      <sheetId val="1"/>
      <sheetId val="2"/>
      <sheetId val="3"/>
    </sheetIdMap>
  </header>
  <header guid="{8F32B499-756B-4B8A-A0B4-034BB7539457}" dateTime="2024-04-03T10:35:30" maxSheetId="4" userName="Sanford, Jennifer" r:id="rId353" minRId="4208" maxRId="4209">
    <sheetIdMap count="3">
      <sheetId val="1"/>
      <sheetId val="2"/>
      <sheetId val="3"/>
    </sheetIdMap>
  </header>
  <header guid="{4BD187DB-FE09-48B2-8676-8DF900787AD7}" dateTime="2024-04-03T11:41:00" maxSheetId="4" userName="Sanford, Jennifer" r:id="rId354" minRId="4214" maxRId="4229">
    <sheetIdMap count="3">
      <sheetId val="1"/>
      <sheetId val="2"/>
      <sheetId val="3"/>
    </sheetIdMap>
  </header>
  <header guid="{5F2F2A17-A34A-4F81-8D6C-443E520F7830}" dateTime="2024-04-03T11:42:42" maxSheetId="4" userName="Sanford, Jennifer" r:id="rId355" minRId="4234">
    <sheetIdMap count="3">
      <sheetId val="1"/>
      <sheetId val="2"/>
      <sheetId val="3"/>
    </sheetIdMap>
  </header>
  <header guid="{A483F1EF-DB36-4359-9192-5C64A1EA6232}" dateTime="2024-04-03T14:03:10" maxSheetId="4" userName="Sanford, Jennifer" r:id="rId356" minRId="4235" maxRId="4251">
    <sheetIdMap count="3">
      <sheetId val="1"/>
      <sheetId val="2"/>
      <sheetId val="3"/>
    </sheetIdMap>
  </header>
  <header guid="{9EA045E3-66A6-4E71-9DA2-F6BB3BA869F4}" dateTime="2024-04-03T15:09:33" maxSheetId="4" userName="Soto, Delores M" r:id="rId357" minRId="4252" maxRId="4272">
    <sheetIdMap count="3">
      <sheetId val="1"/>
      <sheetId val="2"/>
      <sheetId val="3"/>
    </sheetIdMap>
  </header>
  <header guid="{810294A5-B623-4C8F-A309-4E491C95A155}" dateTime="2024-04-03T15:10:46" maxSheetId="4" userName="Soto, Delores M" r:id="rId358" minRId="4277">
    <sheetIdMap count="3">
      <sheetId val="1"/>
      <sheetId val="2"/>
      <sheetId val="3"/>
    </sheetIdMap>
  </header>
  <header guid="{436AE705-D9A9-49F9-AC87-F9B55EFE6CAF}" dateTime="2024-04-03T15:12:40" maxSheetId="4" userName="Blackburn, Eric" r:id="rId359" minRId="4278" maxRId="4289">
    <sheetIdMap count="3">
      <sheetId val="1"/>
      <sheetId val="2"/>
      <sheetId val="3"/>
    </sheetIdMap>
  </header>
  <header guid="{188FAEA2-58EA-481A-A770-F5A31EC65CAB}" dateTime="2024-04-04T16:03:16" maxSheetId="4" userName="Sanford, Jennifer" r:id="rId360" minRId="4293" maxRId="4312">
    <sheetIdMap count="3">
      <sheetId val="1"/>
      <sheetId val="2"/>
      <sheetId val="3"/>
    </sheetIdMap>
  </header>
  <header guid="{D17B5D6D-73B7-4A7A-A57D-431169A0CDB7}" dateTime="2024-04-04T16:09:45" maxSheetId="4" userName="Sanford, Jennifer" r:id="rId361" minRId="4313" maxRId="4325">
    <sheetIdMap count="3">
      <sheetId val="1"/>
      <sheetId val="2"/>
      <sheetId val="3"/>
    </sheetIdMap>
  </header>
  <header guid="{51B15ABD-2628-4618-9720-1D68C1CB6EFF}" dateTime="2024-04-04T16:10:16" maxSheetId="4" userName="Sanford, Jennifer" r:id="rId362" minRId="4330">
    <sheetIdMap count="3">
      <sheetId val="1"/>
      <sheetId val="2"/>
      <sheetId val="3"/>
    </sheetIdMap>
  </header>
  <header guid="{FA704DCB-EEE7-4BDC-B732-E642B7B95F53}" dateTime="2024-04-08T08:06:50" maxSheetId="4" userName="Sanford, Jennifer" r:id="rId363">
    <sheetIdMap count="3">
      <sheetId val="1"/>
      <sheetId val="2"/>
      <sheetId val="3"/>
    </sheetIdMap>
  </header>
  <header guid="{15A5DE4E-EDB5-4C27-A21A-120A8A41DD74}" dateTime="2024-04-08T08:09:16" maxSheetId="4" userName="Sanford, Jennifer" r:id="rId364" minRId="4335" maxRId="4344">
    <sheetIdMap count="3">
      <sheetId val="1"/>
      <sheetId val="2"/>
      <sheetId val="3"/>
    </sheetIdMap>
  </header>
  <header guid="{07A8A17F-DCE8-4289-8906-54F0534461BF}" dateTime="2024-04-08T09:29:30" maxSheetId="4" userName="Sanford, Jennifer" r:id="rId365" minRId="4345">
    <sheetIdMap count="3">
      <sheetId val="1"/>
      <sheetId val="2"/>
      <sheetId val="3"/>
    </sheetIdMap>
  </header>
  <header guid="{3D5EC796-DCCA-473D-89AB-C6D17BD4CA3D}" dateTime="2024-04-08T09:29:39" maxSheetId="4" userName="Sanford, Jennifer" r:id="rId366" minRId="4346">
    <sheetIdMap count="3">
      <sheetId val="1"/>
      <sheetId val="2"/>
      <sheetId val="3"/>
    </sheetIdMap>
  </header>
  <header guid="{76DDF43D-85FD-4813-B3B0-F982965CE64B}" dateTime="2024-04-08T14:18:55" maxSheetId="4" userName="Soto, Delores M" r:id="rId367" minRId="4347" maxRId="4353">
    <sheetIdMap count="3">
      <sheetId val="1"/>
      <sheetId val="2"/>
      <sheetId val="3"/>
    </sheetIdMap>
  </header>
  <header guid="{5EA2EC7D-F23E-410E-A08B-13A92655C9E0}" dateTime="2024-04-08T14:29:06" maxSheetId="4" userName="Soto, Delores M" r:id="rId368" minRId="4358" maxRId="4371">
    <sheetIdMap count="3">
      <sheetId val="1"/>
      <sheetId val="2"/>
      <sheetId val="3"/>
    </sheetIdMap>
  </header>
  <header guid="{F5949492-CB6B-4744-B7FC-44BF71D537D1}" dateTime="2024-04-08T14:29:33" maxSheetId="4" userName="Soto, Delores M" r:id="rId369" minRId="4376" maxRId="4377">
    <sheetIdMap count="3">
      <sheetId val="1"/>
      <sheetId val="2"/>
      <sheetId val="3"/>
    </sheetIdMap>
  </header>
  <header guid="{6C49D2AD-34A1-4A80-995D-986CC3B44B76}" dateTime="2024-04-09T13:39:47" maxSheetId="4" userName="Kennard, Zachary" r:id="rId370" minRId="4378" maxRId="4380">
    <sheetIdMap count="3">
      <sheetId val="1"/>
      <sheetId val="2"/>
      <sheetId val="3"/>
    </sheetIdMap>
  </header>
  <header guid="{DB373695-4AA9-4CBC-BA00-2D3F35D1908B}" dateTime="2024-04-10T11:48:52" maxSheetId="4" userName="Green, Sarah" r:id="rId371" minRId="4384" maxRId="4386">
    <sheetIdMap count="3">
      <sheetId val="1"/>
      <sheetId val="2"/>
      <sheetId val="3"/>
    </sheetIdMap>
  </header>
  <header guid="{29246659-AD8E-4014-988F-3731C95AED27}" dateTime="2024-04-12T08:02:54" maxSheetId="4" userName="Sanford, Jennifer" r:id="rId372" minRId="4387" maxRId="4388">
    <sheetIdMap count="3">
      <sheetId val="1"/>
      <sheetId val="2"/>
      <sheetId val="3"/>
    </sheetIdMap>
  </header>
  <header guid="{D3938C7F-D4C7-4885-8BDF-C3E316E1D164}" dateTime="2024-04-16T14:51:41" maxSheetId="4" userName="Sanford, Jennifer" r:id="rId373" minRId="4393" maxRId="4394">
    <sheetIdMap count="3">
      <sheetId val="1"/>
      <sheetId val="2"/>
      <sheetId val="3"/>
    </sheetIdMap>
  </header>
  <header guid="{FDF8D3D3-5CF0-48F9-B05D-BFD5C8259912}" dateTime="2024-04-17T11:25:56" maxSheetId="4" userName="Sanford, Jennifer" r:id="rId374" minRId="4395" maxRId="4410">
    <sheetIdMap count="3">
      <sheetId val="1"/>
      <sheetId val="2"/>
      <sheetId val="3"/>
    </sheetIdMap>
  </header>
  <header guid="{D32349D9-4DCA-4867-9CB0-7D3A2B4D7BAA}" dateTime="2024-04-17T16:59:20" maxSheetId="4" userName="Sanford, Jennifer" r:id="rId375" minRId="4411">
    <sheetIdMap count="3">
      <sheetId val="1"/>
      <sheetId val="2"/>
      <sheetId val="3"/>
    </sheetIdMap>
  </header>
  <header guid="{6C08BE4D-7B34-4EC9-BCA5-879BD5B12522}" dateTime="2024-04-17T16:59:30" maxSheetId="4" userName="Sanford, Jennifer" r:id="rId376" minRId="441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3" sId="3" numFmtId="19">
    <nc r="N185">
      <v>45398</v>
    </nc>
  </rcc>
  <rcc rId="4394" sId="3">
    <oc r="V185" t="inlineStr">
      <is>
        <t>JEB comments 4/8/24; KN comments 4/12/24 (jls)</t>
      </is>
    </oc>
    <nc r="V185" t="inlineStr">
      <is>
        <t>JEB comments 4/8/24; KN comments 4/12/24; ZFK comments 4/16/24 (jls)</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89" sId="3">
    <oc r="J154" t="inlineStr">
      <is>
        <t>KF</t>
      </is>
    </oc>
    <nc r="J154" t="inlineStr">
      <is>
        <t>UKN</t>
      </is>
    </nc>
  </rcc>
  <rcc rId="3990" sId="3" numFmtId="19">
    <nc r="N167">
      <v>45371</v>
    </nc>
  </rcc>
  <rcc rId="3991" sId="3">
    <oc r="V167" t="inlineStr">
      <is>
        <t>KN comments 3/13/24;  JEB comments 3/15/24  (jls)</t>
      </is>
    </oc>
    <nc r="V167" t="inlineStr">
      <is>
        <t>KN comments 3/13/24;  JEB comments 3/15/24  (jls); ZFK comments 3/20/24 (jls)</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92" sId="3">
    <nc r="D174" t="inlineStr">
      <is>
        <t>Bryan Original Townsite, Blk 209, Lots 6-8</t>
      </is>
    </nc>
  </rcc>
  <rcc rId="3993" sId="3">
    <nc r="A174" t="inlineStr">
      <is>
        <t>Randolph Townhomes</t>
      </is>
    </nc>
  </rcc>
  <rcc rId="3994" sId="3">
    <nc r="C174" t="inlineStr">
      <is>
        <t>CU24-03</t>
      </is>
    </nc>
  </rcc>
  <rcc rId="3995" sId="3">
    <nc r="E174" t="inlineStr">
      <is>
        <t>Faustino &amp; Amelia Castillo</t>
      </is>
    </nc>
  </rcc>
  <rcc rId="3996" sId="3">
    <nc r="F174" t="inlineStr">
      <is>
        <t>J4 Engineering</t>
      </is>
    </nc>
  </rcc>
  <rcc rId="3997" sId="3">
    <nc r="B174" t="inlineStr">
      <is>
        <t>ENB</t>
      </is>
    </nc>
  </rcc>
  <rcc rId="3998" sId="3">
    <nc r="G174" t="inlineStr">
      <is>
        <t>CP</t>
      </is>
    </nc>
  </rcc>
  <rcc rId="3999" sId="3">
    <nc r="G175" t="inlineStr">
      <is>
        <t>EE</t>
      </is>
    </nc>
  </rcc>
  <rcc rId="4000" sId="3">
    <nc r="G176" t="inlineStr">
      <is>
        <t>DL</t>
      </is>
    </nc>
  </rcc>
  <rcc rId="4001" sId="3">
    <nc r="A175" t="inlineStr">
      <is>
        <t>Randolph Townhomes</t>
      </is>
    </nc>
  </rcc>
  <rcc rId="4002" sId="3">
    <nc r="B175" t="inlineStr">
      <is>
        <t>ENB</t>
      </is>
    </nc>
  </rcc>
  <rcc rId="4003" sId="3">
    <nc r="C175" t="inlineStr">
      <is>
        <t>CU24-03</t>
      </is>
    </nc>
  </rcc>
  <rcc rId="4004" sId="3">
    <nc r="D175" t="inlineStr">
      <is>
        <t>Bryan Original Townsite, Blk 209, Lots 6-8</t>
      </is>
    </nc>
  </rcc>
  <rcc rId="4005" sId="3">
    <nc r="E175" t="inlineStr">
      <is>
        <t>Faustino &amp; Amelia Castillo</t>
      </is>
    </nc>
  </rcc>
  <rcc rId="4006" sId="3">
    <nc r="F175" t="inlineStr">
      <is>
        <t>J4 Engineering</t>
      </is>
    </nc>
  </rcc>
  <rcc rId="4007" sId="3">
    <nc r="A176" t="inlineStr">
      <is>
        <t>Randolph Townhomes</t>
      </is>
    </nc>
  </rcc>
  <rcc rId="4008" sId="3">
    <nc r="B176" t="inlineStr">
      <is>
        <t>ENB</t>
      </is>
    </nc>
  </rcc>
  <rcc rId="4009" sId="3">
    <nc r="C176" t="inlineStr">
      <is>
        <t>CU24-03</t>
      </is>
    </nc>
  </rcc>
  <rcc rId="4010" sId="3">
    <nc r="D176" t="inlineStr">
      <is>
        <t>Bryan Original Townsite, Blk 209, Lots 6-8</t>
      </is>
    </nc>
  </rcc>
  <rcc rId="4011" sId="3">
    <nc r="E176" t="inlineStr">
      <is>
        <t>Faustino &amp; Amelia Castillo</t>
      </is>
    </nc>
  </rcc>
  <rcc rId="4012" sId="3">
    <nc r="F176" t="inlineStr">
      <is>
        <t>J4 Engineering</t>
      </is>
    </nc>
  </rcc>
  <rcc rId="4013" sId="3" numFmtId="19">
    <nc r="H174">
      <v>45371</v>
    </nc>
  </rcc>
  <rcc rId="4014" sId="3" odxf="1" dxf="1" numFmtId="19">
    <nc r="H175">
      <v>45371</v>
    </nc>
    <odxf>
      <fill>
        <patternFill patternType="none">
          <bgColor indexed="65"/>
        </patternFill>
      </fill>
    </odxf>
    <ndxf>
      <fill>
        <patternFill patternType="solid">
          <bgColor indexed="9"/>
        </patternFill>
      </fill>
    </ndxf>
  </rcc>
  <rcc rId="4015" sId="3" odxf="1" dxf="1" numFmtId="19">
    <nc r="H176">
      <v>45371</v>
    </nc>
    <odxf>
      <fill>
        <patternFill patternType="none">
          <bgColor indexed="65"/>
        </patternFill>
      </fill>
    </odxf>
    <ndxf>
      <fill>
        <patternFill patternType="solid">
          <bgColor indexed="9"/>
        </patternFill>
      </fill>
    </ndxf>
  </rcc>
  <rcc rId="4016" sId="3" numFmtId="19">
    <nc r="I174">
      <v>45371</v>
    </nc>
  </rcc>
  <rcc rId="4017" sId="3" odxf="1" dxf="1" numFmtId="19">
    <nc r="I175">
      <v>45371</v>
    </nc>
    <odxf>
      <fill>
        <patternFill patternType="none">
          <bgColor indexed="65"/>
        </patternFill>
      </fill>
    </odxf>
    <ndxf>
      <fill>
        <patternFill patternType="solid">
          <bgColor indexed="9"/>
        </patternFill>
      </fill>
    </ndxf>
  </rcc>
  <rcc rId="4018" sId="3" odxf="1" dxf="1" numFmtId="19">
    <nc r="I176">
      <v>45371</v>
    </nc>
    <odxf>
      <fill>
        <patternFill patternType="none">
          <bgColor indexed="65"/>
        </patternFill>
      </fill>
    </odxf>
    <ndxf>
      <fill>
        <patternFill patternType="solid">
          <bgColor indexed="9"/>
        </patternFill>
      </fill>
    </ndxf>
  </rcc>
  <rcc rId="4019" sId="3">
    <nc r="J174" t="inlineStr">
      <is>
        <t>AM</t>
      </is>
    </nc>
  </rcc>
  <rcc rId="4020" sId="3">
    <nc r="K174" t="inlineStr">
      <is>
        <t>N/A</t>
      </is>
    </nc>
  </rcc>
  <rcc rId="4021" sId="3">
    <nc r="L174" t="inlineStr">
      <is>
        <t>N/A</t>
      </is>
    </nc>
  </rcc>
  <rcc rId="4022" sId="3">
    <nc r="M174" t="inlineStr">
      <is>
        <t>N/A</t>
      </is>
    </nc>
  </rcc>
  <rcc rId="4023" sId="3">
    <nc r="P174" t="inlineStr">
      <is>
        <t>N/A</t>
      </is>
    </nc>
  </rcc>
  <rcc rId="4024" sId="3">
    <nc r="J175" t="inlineStr">
      <is>
        <t>N/A</t>
      </is>
    </nc>
  </rcc>
  <rcc rId="4025" sId="3">
    <nc r="K175" t="inlineStr">
      <is>
        <t>N/A</t>
      </is>
    </nc>
  </rcc>
  <rcc rId="4026" sId="3">
    <nc r="L175" t="inlineStr">
      <is>
        <t>N/A</t>
      </is>
    </nc>
  </rcc>
  <rcc rId="4027" sId="3">
    <nc r="M175" t="inlineStr">
      <is>
        <t>N/A</t>
      </is>
    </nc>
  </rcc>
  <rcc rId="4028" sId="3">
    <nc r="N175" t="inlineStr">
      <is>
        <t>N/A</t>
      </is>
    </nc>
  </rcc>
  <rcc rId="4029" sId="3">
    <nc r="O175" t="inlineStr">
      <is>
        <t>N/A</t>
      </is>
    </nc>
  </rcc>
  <rcc rId="4030" sId="3">
    <nc r="P175" t="inlineStr">
      <is>
        <t>N/A</t>
      </is>
    </nc>
  </rcc>
  <rcc rId="4031" sId="3">
    <nc r="J176" t="inlineStr">
      <is>
        <t>N/A</t>
      </is>
    </nc>
  </rcc>
  <rcc rId="4032" sId="3">
    <nc r="K176" t="inlineStr">
      <is>
        <t>N/A</t>
      </is>
    </nc>
  </rcc>
  <rcc rId="4033" sId="3">
    <nc r="L176" t="inlineStr">
      <is>
        <t>N/A</t>
      </is>
    </nc>
  </rcc>
  <rcc rId="4034" sId="3">
    <nc r="M176" t="inlineStr">
      <is>
        <t>N/A</t>
      </is>
    </nc>
  </rcc>
  <rcc rId="4035" sId="3">
    <nc r="N176" t="inlineStr">
      <is>
        <t>N/A</t>
      </is>
    </nc>
  </rcc>
  <rcc rId="4036" sId="3">
    <nc r="O176" t="inlineStr">
      <is>
        <t>N/A</t>
      </is>
    </nc>
  </rcc>
  <rcc rId="4037" sId="3">
    <nc r="P176" t="inlineStr">
      <is>
        <t>N/A</t>
      </is>
    </nc>
  </rcc>
  <rcc rId="4038" sId="3">
    <nc r="S174" t="inlineStr">
      <is>
        <t>Due 4/3/24</t>
      </is>
    </nc>
  </rcc>
  <rcc rId="4039" sId="3" odxf="1" dxf="1">
    <nc r="S175" t="inlineStr">
      <is>
        <t>Due 4/3/24</t>
      </is>
    </nc>
    <odxf/>
    <ndxf/>
  </rcc>
  <rcc rId="4040" sId="3" odxf="1" dxf="1">
    <nc r="S176" t="inlineStr">
      <is>
        <t>Due 4/3/24</t>
      </is>
    </nc>
    <odxf/>
    <ndxf/>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41" sId="3">
    <oc r="S170" t="inlineStr">
      <is>
        <t>Due 3/21/24</t>
      </is>
    </oc>
    <nc r="S170" t="inlineStr">
      <is>
        <t>Pending</t>
      </is>
    </nc>
  </rcc>
  <rcc rId="4042" sId="3">
    <oc r="S171" t="inlineStr">
      <is>
        <t>Due 3/21/24</t>
      </is>
    </oc>
    <nc r="S171" t="inlineStr">
      <is>
        <t>Pending</t>
      </is>
    </nc>
  </rcc>
  <rcc rId="4043" sId="3" numFmtId="19">
    <nc r="R170">
      <v>45372</v>
    </nc>
  </rcc>
  <rcc rId="4044" sId="3" numFmtId="19">
    <nc r="R171">
      <v>45372</v>
    </nc>
  </rcc>
  <rcc rId="4045" sId="3" numFmtId="19">
    <nc r="R172">
      <v>45372</v>
    </nc>
  </rcc>
  <rcc rId="4046" sId="3">
    <oc r="S172" t="inlineStr">
      <is>
        <t>Due 3/21/24</t>
      </is>
    </oc>
    <nc r="S172" t="inlineStr">
      <is>
        <t>Comments</t>
      </is>
    </nc>
  </rcc>
  <rcc rId="4047" sId="3" numFmtId="19">
    <nc r="Q171">
      <v>45370</v>
    </nc>
  </rcc>
  <rcc rId="4048" sId="3" numFmtId="19">
    <nc r="Q170">
      <v>45370</v>
    </nc>
  </rcc>
  <rcc rId="4049" sId="3" numFmtId="19">
    <nc r="Q172">
      <v>45372</v>
    </nc>
  </rcc>
  <rcv guid="{29C47289-2F4C-4957-A1A1-37E4BD3B50B1}" action="delete"/>
  <rdn rId="0" localSheetId="1" customView="1" name="Z_29C47289_2F4C_4957_A1A1_37E4BD3B50B1_.wvu.Rows" hidden="1" oldHidden="1">
    <formula>'2022'!$459:$459</formula>
    <oldFormula>'2022'!$459:$459</oldFormula>
  </rdn>
  <rdn rId="0" localSheetId="1" customView="1" name="Z_29C47289_2F4C_4957_A1A1_37E4BD3B50B1_.wvu.FilterData" hidden="1" oldHidden="1">
    <formula>'2022'!$A$1:$W$458</formula>
    <oldFormula>'2022'!$A$1:$W$458</oldFormula>
  </rdn>
  <rdn rId="0" localSheetId="2" customView="1" name="Z_29C47289_2F4C_4957_A1A1_37E4BD3B50B1_.wvu.FilterData" hidden="1" oldHidden="1">
    <formula>'2023'!$A$1:$V$552</formula>
    <oldFormula>'2023'!$A$1:$V$552</oldFormula>
  </rdn>
  <rdn rId="0" localSheetId="3" customView="1" name="Z_29C47289_2F4C_4957_A1A1_37E4BD3B50B1_.wvu.FilterData" hidden="1" oldHidden="1">
    <formula>'2024'!$A$1:$V$544</formula>
    <oldFormula>'2024'!$A$1:$V$544</oldFormula>
  </rdn>
  <rcv guid="{29C47289-2F4C-4957-A1A1-37E4BD3B50B1}"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54" sId="3" numFmtId="19">
    <nc r="Q154">
      <v>45372</v>
    </nc>
  </rcc>
  <rcc rId="4055" sId="3" numFmtId="19">
    <nc r="Q155">
      <v>45372</v>
    </nc>
  </rcc>
  <rcc rId="4056" sId="3" numFmtId="19">
    <nc r="Q156">
      <v>45372</v>
    </nc>
  </rcc>
  <rcc rId="4057" sId="3" numFmtId="19">
    <nc r="Q157">
      <v>45372</v>
    </nc>
  </rcc>
  <rcv guid="{623B08F5-EED4-42D1-9B25-5D47812F0DCD}" action="delete"/>
  <rdn rId="0" localSheetId="1" customView="1" name="Z_623B08F5_EED4_42D1_9B25_5D47812F0DCD_.wvu.FilterData" hidden="1" oldHidden="1">
    <formula>'2022'!$A$1:$W$458</formula>
    <oldFormula>'2022'!$A$1:$W$458</oldFormula>
  </rdn>
  <rdn rId="0" localSheetId="2" customView="1" name="Z_623B08F5_EED4_42D1_9B25_5D47812F0DCD_.wvu.FilterData" hidden="1" oldHidden="1">
    <formula>'2023'!$A$1:$V$552</formula>
    <oldFormula>'2023'!$A$1:$V$552</oldFormula>
  </rdn>
  <rdn rId="0" localSheetId="3" customView="1" name="Z_623B08F5_EED4_42D1_9B25_5D47812F0DCD_.wvu.FilterData" hidden="1" oldHidden="1">
    <formula>'2024'!$A$1:$V$544</formula>
    <oldFormula>'2024'!$A$1:$V$544</oldFormula>
  </rdn>
  <rcv guid="{623B08F5-EED4-42D1-9B25-5D47812F0DCD}"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61" sId="3">
    <oc r="T173">
      <f>(R173-H173)</f>
    </oc>
    <nc r="T173" t="inlineStr">
      <is>
        <t>U=(R173-H173)</t>
      </is>
    </nc>
  </rcc>
  <rcc rId="4062" sId="3">
    <nc r="K154" t="inlineStr">
      <is>
        <t>UKN</t>
      </is>
    </nc>
  </rcc>
  <rcc rId="4063" sId="3" numFmtId="19">
    <nc r="O157">
      <v>45359</v>
    </nc>
  </rcc>
  <rcc rId="4064" sId="3" numFmtId="19">
    <nc r="O155">
      <v>45359</v>
    </nc>
  </rcc>
  <rcc rId="4065" sId="3">
    <nc r="N154" t="inlineStr">
      <is>
        <t>UKN</t>
      </is>
    </nc>
  </rcc>
  <rcc rId="4066" sId="3" numFmtId="19">
    <nc r="O154">
      <v>45359</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67" sId="3" numFmtId="19">
    <nc r="O168">
      <v>45366</v>
    </nc>
  </rcc>
  <rcc rId="4068" sId="3" numFmtId="19">
    <nc r="O169">
      <v>45363</v>
    </nc>
  </rcc>
  <rcc rId="4069" sId="3">
    <oc r="J167" t="inlineStr">
      <is>
        <t>PK</t>
      </is>
    </oc>
    <nc r="J167" t="inlineStr">
      <is>
        <t>UKN</t>
      </is>
    </nc>
  </rcc>
  <rcc rId="4070" sId="3">
    <oc r="J169" t="inlineStr">
      <is>
        <t>PK</t>
      </is>
    </oc>
    <nc r="J169" t="inlineStr">
      <is>
        <t>UKN</t>
      </is>
    </nc>
  </rcc>
  <rcc rId="4071" sId="3">
    <oc r="J170" t="inlineStr">
      <is>
        <t>PK</t>
      </is>
    </oc>
    <nc r="J170" t="inlineStr">
      <is>
        <t>UKN</t>
      </is>
    </nc>
  </rcc>
  <rcc rId="4072" sId="3">
    <nc r="O170" t="inlineStr">
      <is>
        <t>UKN</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73" sId="3" numFmtId="19">
    <nc r="R154">
      <v>45372</v>
    </nc>
  </rcc>
  <rcc rId="4074" sId="3" numFmtId="19">
    <nc r="R155">
      <v>45372</v>
    </nc>
  </rcc>
  <rcc rId="4075" sId="3" numFmtId="19">
    <nc r="R156">
      <v>45372</v>
    </nc>
  </rcc>
  <rcc rId="4076" sId="3" numFmtId="19">
    <nc r="R157">
      <v>45372</v>
    </nc>
  </rcc>
  <rcc rId="4077" sId="3">
    <oc r="V154" t="inlineStr">
      <is>
        <t>JEB comments 3/8/24 (jls)</t>
      </is>
    </oc>
    <nc r="V154" t="inlineStr">
      <is>
        <t>JEB comments 3/8/24 (jls), KN comments 3/22/24 (enb)</t>
      </is>
    </nc>
  </rcc>
  <rcc rId="4078" sId="3">
    <oc r="S154" t="inlineStr">
      <is>
        <t>Due 3/21/24</t>
      </is>
    </oc>
    <nc r="S154" t="inlineStr">
      <is>
        <t>Comments</t>
      </is>
    </nc>
  </rcc>
  <rcc rId="4079" sId="3">
    <oc r="S155" t="inlineStr">
      <is>
        <t>Due 3/21/24</t>
      </is>
    </oc>
    <nc r="S155" t="inlineStr">
      <is>
        <t>Comments</t>
      </is>
    </nc>
  </rcc>
  <rcc rId="4080" sId="3">
    <oc r="S156" t="inlineStr">
      <is>
        <t>Due 3/21/24</t>
      </is>
    </oc>
    <nc r="S156" t="inlineStr">
      <is>
        <t>Comments</t>
      </is>
    </nc>
  </rcc>
  <rcc rId="4081" sId="3">
    <oc r="S157" t="inlineStr">
      <is>
        <t>Due 3/21/24</t>
      </is>
    </oc>
    <nc r="S157" t="inlineStr">
      <is>
        <t>Approved</t>
      </is>
    </nc>
  </rcc>
  <rcv guid="{623B08F5-EED4-42D1-9B25-5D47812F0DCD}" action="delete"/>
  <rdn rId="0" localSheetId="1" customView="1" name="Z_623B08F5_EED4_42D1_9B25_5D47812F0DCD_.wvu.FilterData" hidden="1" oldHidden="1">
    <formula>'2022'!$A$1:$W$458</formula>
    <oldFormula>'2022'!$A$1:$W$458</oldFormula>
  </rdn>
  <rdn rId="0" localSheetId="2" customView="1" name="Z_623B08F5_EED4_42D1_9B25_5D47812F0DCD_.wvu.FilterData" hidden="1" oldHidden="1">
    <formula>'2023'!$A$1:$V$552</formula>
    <oldFormula>'2023'!$A$1:$V$552</oldFormula>
  </rdn>
  <rdn rId="0" localSheetId="3" customView="1" name="Z_623B08F5_EED4_42D1_9B25_5D47812F0DCD_.wvu.FilterData" hidden="1" oldHidden="1">
    <formula>'2024'!$A$1:$V$544</formula>
    <oldFormula>'2024'!$A$1:$V$544</oldFormula>
  </rdn>
  <rcv guid="{623B08F5-EED4-42D1-9B25-5D47812F0DCD}"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5" sId="3">
    <nc r="A187" t="inlineStr">
      <is>
        <t>Puebla Soccer Complex</t>
      </is>
    </nc>
  </rcc>
  <rcc rId="4396" sId="3">
    <nc r="B187" t="inlineStr">
      <is>
        <t>JMH</t>
      </is>
    </nc>
  </rcc>
  <rcc rId="4397" sId="3">
    <nc r="E187" t="inlineStr">
      <is>
        <t>Leobardo Flores</t>
      </is>
    </nc>
  </rcc>
  <rcc rId="4398" sId="3">
    <nc r="F187" t="inlineStr">
      <is>
        <t>Center Pole Engineering</t>
      </is>
    </nc>
  </rcc>
  <rfmt sheetId="3" s="1" sqref="D187" start="0" length="0">
    <dxf>
      <font>
        <sz val="10"/>
        <color auto="1"/>
        <name val="Arial"/>
        <family val="2"/>
        <scheme val="none"/>
      </font>
      <alignment vertical="bottom"/>
      <protection locked="0"/>
    </dxf>
  </rfmt>
  <rcc rId="4399" sId="3">
    <nc r="D187" t="inlineStr">
      <is>
        <t xml:space="preserve">Puebla Soccer Complex Blk 1 Lt 1 </t>
      </is>
    </nc>
  </rcc>
  <rfmt sheetId="3" sqref="D187" start="0" length="2147483647">
    <dxf>
      <font>
        <name val="Calibri"/>
        <scheme val="minor"/>
      </font>
    </dxf>
  </rfmt>
  <rfmt sheetId="3" sqref="D187" start="0" length="2147483647">
    <dxf>
      <font>
        <sz val="11"/>
      </font>
    </dxf>
  </rfmt>
  <rcc rId="4400" sId="3">
    <nc r="G187" t="inlineStr">
      <is>
        <t>DR</t>
      </is>
    </nc>
  </rcc>
  <rcc rId="4401" sId="3" numFmtId="19">
    <nc r="H187">
      <v>45399</v>
    </nc>
  </rcc>
  <rcc rId="4402" sId="3">
    <nc r="J187" t="inlineStr">
      <is>
        <t>N/A</t>
      </is>
    </nc>
  </rcc>
  <rcc rId="4403" sId="3">
    <nc r="K187" t="inlineStr">
      <is>
        <t>N/A</t>
      </is>
    </nc>
  </rcc>
  <rcc rId="4404" sId="3">
    <nc r="L187" t="inlineStr">
      <is>
        <t>N/A</t>
      </is>
    </nc>
  </rcc>
  <rcc rId="4405" sId="3">
    <nc r="M187" t="inlineStr">
      <is>
        <t>N/A</t>
      </is>
    </nc>
  </rcc>
  <rcc rId="4406" sId="3">
    <nc r="N187" t="inlineStr">
      <is>
        <t>N/A</t>
      </is>
    </nc>
  </rcc>
  <rcc rId="4407" sId="3">
    <nc r="O187" t="inlineStr">
      <is>
        <t>N/A</t>
      </is>
    </nc>
  </rcc>
  <rcc rId="4408" sId="3" odxf="1" dxf="1">
    <nc r="P187" t="inlineStr">
      <is>
        <t>N/A</t>
      </is>
    </nc>
    <odxf>
      <fill>
        <patternFill patternType="solid">
          <bgColor indexed="9"/>
        </patternFill>
      </fill>
    </odxf>
    <ndxf>
      <fill>
        <patternFill patternType="none">
          <bgColor indexed="65"/>
        </patternFill>
      </fill>
    </ndxf>
  </rcc>
  <rcc rId="4409" sId="3">
    <nc r="S187" t="inlineStr">
      <is>
        <t>Due 5/1/24</t>
      </is>
    </nc>
  </rcc>
  <rcc rId="4410" sId="3">
    <nc r="C187" t="inlineStr">
      <is>
        <t>SP23-79</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85" sId="3" numFmtId="19">
    <nc r="Q167">
      <v>45372</v>
    </nc>
  </rcc>
  <rcc rId="4086" sId="3" numFmtId="19">
    <nc r="Q168">
      <v>45372</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87" sId="3">
    <nc r="V155" t="inlineStr">
      <is>
        <t>N/A</t>
      </is>
    </nc>
  </rcc>
  <rcc rId="4088" sId="3">
    <nc r="V156" t="inlineStr">
      <is>
        <t>N/A</t>
      </is>
    </nc>
  </rcc>
  <rcc rId="4089" sId="3">
    <nc r="V157" t="inlineStr">
      <is>
        <t>N/A</t>
      </is>
    </nc>
  </rcc>
  <rcc rId="4090" sId="3" numFmtId="19">
    <oc r="O154">
      <v>45359</v>
    </oc>
    <nc r="O154">
      <v>45373</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1" sId="3" numFmtId="19">
    <nc r="R167">
      <v>45373</v>
    </nc>
  </rcc>
  <rcc rId="4092" sId="3" numFmtId="19">
    <nc r="R168">
      <v>45373</v>
    </nc>
  </rcc>
  <rcc rId="4093" sId="3">
    <oc r="J167" t="inlineStr">
      <is>
        <t>UKN</t>
      </is>
    </oc>
    <nc r="J167" t="inlineStr">
      <is>
        <t>PK</t>
      </is>
    </nc>
  </rcc>
  <rcc rId="4094" sId="3">
    <oc r="S167" t="inlineStr">
      <is>
        <t>Due 3/22/24</t>
      </is>
    </oc>
    <nc r="S167" t="inlineStr">
      <is>
        <t>Comments</t>
      </is>
    </nc>
  </rcc>
  <rcc rId="4095" sId="3">
    <oc r="S168" t="inlineStr">
      <is>
        <t>Due 3/22/24</t>
      </is>
    </oc>
    <nc r="S168" t="inlineStr">
      <is>
        <t>Comments</t>
      </is>
    </nc>
  </rcc>
  <rcv guid="{623B08F5-EED4-42D1-9B25-5D47812F0DCD}" action="delete"/>
  <rdn rId="0" localSheetId="1" customView="1" name="Z_623B08F5_EED4_42D1_9B25_5D47812F0DCD_.wvu.FilterData" hidden="1" oldHidden="1">
    <formula>'2022'!$A$1:$W$458</formula>
    <oldFormula>'2022'!$A$1:$W$458</oldFormula>
  </rdn>
  <rdn rId="0" localSheetId="2" customView="1" name="Z_623B08F5_EED4_42D1_9B25_5D47812F0DCD_.wvu.FilterData" hidden="1" oldHidden="1">
    <formula>'2023'!$A$1:$V$552</formula>
    <oldFormula>'2023'!$A$1:$V$552</oldFormula>
  </rdn>
  <rdn rId="0" localSheetId="3" customView="1" name="Z_623B08F5_EED4_42D1_9B25_5D47812F0DCD_.wvu.FilterData" hidden="1" oldHidden="1">
    <formula>'2024'!$A$1:$V$544</formula>
    <oldFormula>'2024'!$A$1:$V$544</oldFormula>
  </rdn>
  <rcv guid="{623B08F5-EED4-42D1-9B25-5D47812F0DCD}"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9" sId="3">
    <oc r="T173" t="inlineStr">
      <is>
        <t>U=(R173-H173)</t>
      </is>
    </oc>
    <nc r="T173">
      <f>(R173-H173)</f>
    </nc>
  </rcc>
  <rcv guid="{29C47289-2F4C-4957-A1A1-37E4BD3B50B1}" action="delete"/>
  <rdn rId="0" localSheetId="1" customView="1" name="Z_29C47289_2F4C_4957_A1A1_37E4BD3B50B1_.wvu.Rows" hidden="1" oldHidden="1">
    <formula>'2022'!$459:$459</formula>
    <oldFormula>'2022'!$459:$459</oldFormula>
  </rdn>
  <rdn rId="0" localSheetId="1" customView="1" name="Z_29C47289_2F4C_4957_A1A1_37E4BD3B50B1_.wvu.FilterData" hidden="1" oldHidden="1">
    <formula>'2022'!$A$1:$W$458</formula>
    <oldFormula>'2022'!$A$1:$W$458</oldFormula>
  </rdn>
  <rdn rId="0" localSheetId="2" customView="1" name="Z_29C47289_2F4C_4957_A1A1_37E4BD3B50B1_.wvu.FilterData" hidden="1" oldHidden="1">
    <formula>'2023'!$A$1:$V$552</formula>
    <oldFormula>'2023'!$A$1:$V$552</oldFormula>
  </rdn>
  <rdn rId="0" localSheetId="3" customView="1" name="Z_29C47289_2F4C_4957_A1A1_37E4BD3B50B1_.wvu.FilterData" hidden="1" oldHidden="1">
    <formula>'2024'!$A$1:$V$544</formula>
    <oldFormula>'2024'!$A$1:$V$544</oldFormula>
  </rdn>
  <rcv guid="{29C47289-2F4C-4957-A1A1-37E4BD3B50B1}"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04" sId="3">
    <oc r="S166" t="inlineStr">
      <is>
        <t>Due 3/22/24</t>
      </is>
    </oc>
    <nc r="S166" t="inlineStr">
      <is>
        <t>Approved</t>
      </is>
    </nc>
  </rcc>
  <rcc rId="4105" sId="3" numFmtId="19">
    <nc r="Q166">
      <v>45363</v>
    </nc>
  </rcc>
  <rcc rId="4106" sId="3" numFmtId="19">
    <nc r="R166">
      <v>45363</v>
    </nc>
  </rcc>
  <rcc rId="4107" sId="3">
    <nc r="V166" t="inlineStr">
      <is>
        <t>No comments</t>
      </is>
    </nc>
  </rcc>
  <rcv guid="{E38B817E-0AF2-4D4D-93C2-4270E5890F67}" action="delete"/>
  <rdn rId="0" localSheetId="1" customView="1" name="Z_E38B817E_0AF2_4D4D_93C2_4270E5890F67_.wvu.Rows" hidden="1" oldHidden="1">
    <formula>'2022'!$459:$459</formula>
    <oldFormula>'2022'!$459:$459</oldFormula>
  </rdn>
  <rdn rId="0" localSheetId="1" customView="1" name="Z_E38B817E_0AF2_4D4D_93C2_4270E5890F67_.wvu.FilterData" hidden="1" oldHidden="1">
    <formula>'2022'!$A$1:$W$458</formula>
    <oldFormula>'2022'!$A$1:$W$458</oldFormula>
  </rdn>
  <rdn rId="0" localSheetId="2" customView="1" name="Z_E38B817E_0AF2_4D4D_93C2_4270E5890F67_.wvu.FilterData" hidden="1" oldHidden="1">
    <formula>'2023'!$A$1:$V$552</formula>
    <oldFormula>'2023'!$A$1:$V$552</oldFormula>
  </rdn>
  <rdn rId="0" localSheetId="3" customView="1" name="Z_E38B817E_0AF2_4D4D_93C2_4270E5890F67_.wvu.FilterData" hidden="1" oldHidden="1">
    <formula>'2024'!$A$1:$V$544</formula>
    <oldFormula>'2024'!$A$1:$V$544</oldFormula>
  </rdn>
  <rcv guid="{E38B817E-0AF2-4D4D-93C2-4270E5890F67}"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12" sId="3">
    <nc r="A177" t="inlineStr">
      <is>
        <t>Reveille Estates Ph 3</t>
      </is>
    </nc>
  </rcc>
  <rcc rId="4113" sId="3">
    <nc r="B177" t="inlineStr">
      <is>
        <t>SKG</t>
      </is>
    </nc>
  </rcc>
  <rcc rId="4114" sId="3">
    <nc r="C177" t="inlineStr">
      <is>
        <t>FP24-03</t>
      </is>
    </nc>
  </rcc>
  <rcc rId="4115" sId="3">
    <nc r="D177" t="inlineStr">
      <is>
        <t>Reveille Estates Ph 3, Blk 5 &amp; 8-10  72 Lts</t>
      </is>
    </nc>
  </rcc>
  <rcc rId="4116" sId="3">
    <nc r="E177" t="inlineStr">
      <is>
        <t>B/CS Leasing</t>
      </is>
    </nc>
  </rcc>
  <rcc rId="4117" sId="3">
    <nc r="F177" t="inlineStr">
      <is>
        <t>McClure &amp; Browne</t>
      </is>
    </nc>
  </rcc>
  <rcc rId="4118" sId="3">
    <nc r="G177" t="inlineStr">
      <is>
        <t>Revised EE</t>
      </is>
    </nc>
  </rcc>
  <rcc rId="4119" sId="3" numFmtId="19">
    <nc r="H177">
      <v>45377</v>
    </nc>
  </rcc>
  <rcc rId="4120" sId="3">
    <nc r="J177" t="inlineStr">
      <is>
        <t>N/A</t>
      </is>
    </nc>
  </rcc>
  <rcc rId="4121" sId="3">
    <nc r="K177" t="inlineStr">
      <is>
        <t>N/A</t>
      </is>
    </nc>
  </rcc>
  <rcc rId="4122" sId="3">
    <nc r="L177" t="inlineStr">
      <is>
        <t>N/A</t>
      </is>
    </nc>
  </rcc>
  <rcc rId="4123" sId="3">
    <nc r="M177" t="inlineStr">
      <is>
        <t>N/A</t>
      </is>
    </nc>
  </rcc>
  <rcc rId="4124" sId="3">
    <nc r="N177" t="inlineStr">
      <is>
        <t>N/A</t>
      </is>
    </nc>
  </rcc>
  <rcc rId="4125" sId="3">
    <nc r="O177" t="inlineStr">
      <is>
        <t>N/A</t>
      </is>
    </nc>
  </rcc>
  <rcc rId="4126" sId="3">
    <nc r="P177" t="inlineStr">
      <is>
        <t>N/A</t>
      </is>
    </nc>
  </rcc>
  <rcc rId="4127" sId="3">
    <nc r="S177" t="inlineStr">
      <is>
        <t>Due 4/1/24</t>
      </is>
    </nc>
  </rcc>
  <rcc rId="4128" sId="3">
    <nc r="V177" t="inlineStr">
      <is>
        <t>Rev #3</t>
      </is>
    </nc>
  </rcc>
  <rcv guid="{0E27D4EA-D164-4E53-91DB-CD3B77B43602}" action="delete"/>
  <rdn rId="0" localSheetId="1" customView="1" name="Z_0E27D4EA_D164_4E53_91DB_CD3B77B43602_.wvu.Rows" hidden="1" oldHidden="1">
    <formula>'2022'!$459:$459</formula>
    <oldFormula>'2022'!$459:$459</oldFormula>
  </rdn>
  <rdn rId="0" localSheetId="1" customView="1" name="Z_0E27D4EA_D164_4E53_91DB_CD3B77B43602_.wvu.FilterData" hidden="1" oldHidden="1">
    <formula>'2022'!$A$1:$W$458</formula>
    <oldFormula>'2022'!$A$1:$W$458</oldFormula>
  </rdn>
  <rdn rId="0" localSheetId="2" customView="1" name="Z_0E27D4EA_D164_4E53_91DB_CD3B77B43602_.wvu.FilterData" hidden="1" oldHidden="1">
    <formula>'2023'!$A$1:$V$552</formula>
    <oldFormula>'2023'!$A$1:$V$552</oldFormula>
  </rdn>
  <rdn rId="0" localSheetId="3" customView="1" name="Z_0E27D4EA_D164_4E53_91DB_CD3B77B43602_.wvu.FilterData" hidden="1" oldHidden="1">
    <formula>'2024'!$A$1:$V$544</formula>
    <oldFormula>'2024'!$A$1:$V$544</oldFormula>
  </rdn>
  <rcv guid="{0E27D4EA-D164-4E53-91DB-CD3B77B43602}"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33" sId="3" numFmtId="19">
    <nc r="I177">
      <v>45377</v>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38B817E-0AF2-4D4D-93C2-4270E5890F67}" action="delete"/>
  <rdn rId="0" localSheetId="1" customView="1" name="Z_E38B817E_0AF2_4D4D_93C2_4270E5890F67_.wvu.Rows" hidden="1" oldHidden="1">
    <formula>'2022'!$459:$459</formula>
    <oldFormula>'2022'!$459:$459</oldFormula>
  </rdn>
  <rdn rId="0" localSheetId="1" customView="1" name="Z_E38B817E_0AF2_4D4D_93C2_4270E5890F67_.wvu.FilterData" hidden="1" oldHidden="1">
    <formula>'2022'!$A$1:$W$458</formula>
    <oldFormula>'2022'!$A$1:$W$458</oldFormula>
  </rdn>
  <rdn rId="0" localSheetId="2" customView="1" name="Z_E38B817E_0AF2_4D4D_93C2_4270E5890F67_.wvu.FilterData" hidden="1" oldHidden="1">
    <formula>'2023'!$A$1:$V$552</formula>
    <oldFormula>'2023'!$A$1:$V$552</oldFormula>
  </rdn>
  <rdn rId="0" localSheetId="3" customView="1" name="Z_E38B817E_0AF2_4D4D_93C2_4270E5890F67_.wvu.FilterData" hidden="1" oldHidden="1">
    <formula>'2024'!$A$1:$V$544</formula>
    <oldFormula>'2024'!$A$1:$V$544</oldFormula>
  </rdn>
  <rcv guid="{E38B817E-0AF2-4D4D-93C2-4270E5890F67}"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38" sId="3" numFmtId="19">
    <nc r="Q177">
      <v>45377</v>
    </nc>
  </rcc>
  <rcc rId="4139" sId="3" numFmtId="19">
    <nc r="R177">
      <v>45377</v>
    </nc>
  </rcc>
  <rcc rId="4140" sId="3">
    <oc r="S177" t="inlineStr">
      <is>
        <t>Due 4/1/24</t>
      </is>
    </oc>
    <nc r="S177" t="inlineStr">
      <is>
        <t>Approved</t>
      </is>
    </nc>
  </rcc>
  <rcv guid="{29C47289-2F4C-4957-A1A1-37E4BD3B50B1}" action="delete"/>
  <rdn rId="0" localSheetId="1" customView="1" name="Z_29C47289_2F4C_4957_A1A1_37E4BD3B50B1_.wvu.Rows" hidden="1" oldHidden="1">
    <formula>'2022'!$459:$459</formula>
    <oldFormula>'2022'!$459:$459</oldFormula>
  </rdn>
  <rdn rId="0" localSheetId="1" customView="1" name="Z_29C47289_2F4C_4957_A1A1_37E4BD3B50B1_.wvu.FilterData" hidden="1" oldHidden="1">
    <formula>'2022'!$A$1:$W$458</formula>
    <oldFormula>'2022'!$A$1:$W$458</oldFormula>
  </rdn>
  <rdn rId="0" localSheetId="2" customView="1" name="Z_29C47289_2F4C_4957_A1A1_37E4BD3B50B1_.wvu.FilterData" hidden="1" oldHidden="1">
    <formula>'2023'!$A$1:$V$552</formula>
    <oldFormula>'2023'!$A$1:$V$552</oldFormula>
  </rdn>
  <rdn rId="0" localSheetId="3" customView="1" name="Z_29C47289_2F4C_4957_A1A1_37E4BD3B50B1_.wvu.FilterData" hidden="1" oldHidden="1">
    <formula>'2024'!$A$1:$V$544</formula>
    <oldFormula>'2024'!$A$1:$V$544</oldFormula>
  </rdn>
  <rcv guid="{29C47289-2F4C-4957-A1A1-37E4BD3B50B1}"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45" sId="3">
    <oc r="K174" t="inlineStr">
      <is>
        <t>N/A</t>
      </is>
    </oc>
    <nc r="K174" t="inlineStr">
      <is>
        <t>UKN</t>
      </is>
    </nc>
  </rcc>
  <rcv guid="{0E27D4EA-D164-4E53-91DB-CD3B77B43602}" action="delete"/>
  <rdn rId="0" localSheetId="1" customView="1" name="Z_0E27D4EA_D164_4E53_91DB_CD3B77B43602_.wvu.Rows" hidden="1" oldHidden="1">
    <formula>'2022'!$459:$459</formula>
    <oldFormula>'2022'!$459:$459</oldFormula>
  </rdn>
  <rdn rId="0" localSheetId="1" customView="1" name="Z_0E27D4EA_D164_4E53_91DB_CD3B77B43602_.wvu.FilterData" hidden="1" oldHidden="1">
    <formula>'2022'!$A$1:$W$458</formula>
    <oldFormula>'2022'!$A$1:$W$458</oldFormula>
  </rdn>
  <rdn rId="0" localSheetId="2" customView="1" name="Z_0E27D4EA_D164_4E53_91DB_CD3B77B43602_.wvu.FilterData" hidden="1" oldHidden="1">
    <formula>'2023'!$A$1:$V$552</formula>
    <oldFormula>'2023'!$A$1:$V$552</oldFormula>
  </rdn>
  <rdn rId="0" localSheetId="3" customView="1" name="Z_0E27D4EA_D164_4E53_91DB_CD3B77B43602_.wvu.FilterData" hidden="1" oldHidden="1">
    <formula>'2024'!$A$1:$V$544</formula>
    <oldFormula>'2024'!$A$1:$V$544</oldFormula>
  </rdn>
  <rcv guid="{0E27D4EA-D164-4E53-91DB-CD3B77B4360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11" sId="3" numFmtId="19">
    <nc r="I187">
      <v>45399</v>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50" sId="3">
    <oc r="J167" t="inlineStr">
      <is>
        <t>PK</t>
      </is>
    </oc>
    <nc r="J167" t="inlineStr">
      <is>
        <t>UKN</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51" sId="3">
    <nc r="V168" t="inlineStr">
      <is>
        <t>N/A</t>
      </is>
    </nc>
  </rcc>
  <rcc rId="4152" sId="3">
    <nc r="V172" t="inlineStr">
      <is>
        <t>N/A</t>
      </is>
    </nc>
  </rcc>
  <rcc rId="4153" sId="3">
    <nc r="V173" t="inlineStr">
      <is>
        <t>N/A</t>
      </is>
    </nc>
  </rcc>
  <rcc rId="4154" sId="3">
    <oc r="V177" t="inlineStr">
      <is>
        <t>Rev #3</t>
      </is>
    </oc>
    <nc r="V177" t="inlineStr">
      <is>
        <t>Rev #2</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55" sId="3">
    <nc r="A178" t="inlineStr">
      <is>
        <t>Reveille Park Ph 1</t>
      </is>
    </nc>
  </rcc>
  <rcc rId="4156" sId="3">
    <nc r="B178" t="inlineStr">
      <is>
        <t>SKG</t>
      </is>
    </nc>
  </rcc>
  <rcc rId="4157" sId="3">
    <nc r="C178" t="inlineStr">
      <is>
        <t>FP23-42</t>
      </is>
    </nc>
  </rcc>
  <rcc rId="4158" sId="3">
    <nc r="D178" t="inlineStr">
      <is>
        <t>Reveille Park Ph 1, Blk 1-4  34 Lts</t>
      </is>
    </nc>
  </rcc>
  <rcc rId="4159" sId="3">
    <nc r="E178" t="inlineStr">
      <is>
        <t>B/CS Leasing</t>
      </is>
    </nc>
  </rcc>
  <rcc rId="4160" sId="3">
    <nc r="F178" t="inlineStr">
      <is>
        <t>McClure &amp; Browne</t>
      </is>
    </nc>
  </rcc>
  <rcc rId="4161" sId="3">
    <nc r="G178" t="inlineStr">
      <is>
        <t>Revised CP</t>
      </is>
    </nc>
  </rcc>
  <rcc rId="4162" sId="3">
    <nc r="A179" t="inlineStr">
      <is>
        <t>Reveille Park Ph 1</t>
      </is>
    </nc>
  </rcc>
  <rcc rId="4163" sId="3">
    <nc r="B179" t="inlineStr">
      <is>
        <t>SKG</t>
      </is>
    </nc>
  </rcc>
  <rcc rId="4164" sId="3">
    <nc r="C179" t="inlineStr">
      <is>
        <t>FP23-42</t>
      </is>
    </nc>
  </rcc>
  <rcc rId="4165" sId="3">
    <nc r="D179" t="inlineStr">
      <is>
        <t>Reveille Park Ph 1, Blk 1-4  34 Lts</t>
      </is>
    </nc>
  </rcc>
  <rcc rId="4166" sId="3">
    <nc r="E179" t="inlineStr">
      <is>
        <t>B/CS Leasing</t>
      </is>
    </nc>
  </rcc>
  <rcc rId="4167" sId="3">
    <nc r="F179" t="inlineStr">
      <is>
        <t>McClure &amp; Browne</t>
      </is>
    </nc>
  </rcc>
  <rcc rId="4168" sId="3">
    <nc r="G179" t="inlineStr">
      <is>
        <t>Revised EE</t>
      </is>
    </nc>
  </rcc>
  <rcc rId="4169" sId="3">
    <nc r="A180" t="inlineStr">
      <is>
        <t>Reveille Park Ph 1</t>
      </is>
    </nc>
  </rcc>
  <rcc rId="4170" sId="3">
    <nc r="B180" t="inlineStr">
      <is>
        <t>SKG</t>
      </is>
    </nc>
  </rcc>
  <rcc rId="4171" sId="3">
    <nc r="C180" t="inlineStr">
      <is>
        <t>FP23-42</t>
      </is>
    </nc>
  </rcc>
  <rcc rId="4172" sId="3">
    <nc r="D180" t="inlineStr">
      <is>
        <t>Reveille Park Ph 1, Blk 1-4  34 Lts</t>
      </is>
    </nc>
  </rcc>
  <rcc rId="4173" sId="3">
    <nc r="E180" t="inlineStr">
      <is>
        <t>B/CS Leasing</t>
      </is>
    </nc>
  </rcc>
  <rcc rId="4174" sId="3">
    <nc r="F180" t="inlineStr">
      <is>
        <t>McClure &amp; Browne</t>
      </is>
    </nc>
  </rcc>
  <rcc rId="4175" sId="3">
    <nc r="G180" t="inlineStr">
      <is>
        <t>Revised DR</t>
      </is>
    </nc>
  </rcc>
  <rcc rId="4176" sId="3">
    <nc r="J178" t="inlineStr">
      <is>
        <t>PK</t>
      </is>
    </nc>
  </rcc>
  <rcc rId="4177" sId="3" numFmtId="19">
    <nc r="H178">
      <v>45379</v>
    </nc>
  </rcc>
  <rcc rId="4178" sId="3" numFmtId="19">
    <nc r="H179">
      <v>45379</v>
    </nc>
  </rcc>
  <rcc rId="4179" sId="3" numFmtId="19">
    <nc r="H180">
      <v>45379</v>
    </nc>
  </rcc>
  <rcc rId="4180" sId="3">
    <nc r="K178" t="inlineStr">
      <is>
        <t>N/A</t>
      </is>
    </nc>
  </rcc>
  <rcc rId="4181" sId="3">
    <nc r="L178" t="inlineStr">
      <is>
        <t>N/A</t>
      </is>
    </nc>
  </rcc>
  <rcc rId="4182" sId="3">
    <nc r="M178" t="inlineStr">
      <is>
        <t>N/A</t>
      </is>
    </nc>
  </rcc>
  <rcc rId="4183" sId="3">
    <nc r="N178" t="inlineStr">
      <is>
        <t>N/A</t>
      </is>
    </nc>
  </rcc>
  <rcc rId="4184" sId="3">
    <nc r="P178" t="inlineStr">
      <is>
        <t>N/A</t>
      </is>
    </nc>
  </rcc>
  <rcc rId="4185" sId="3">
    <nc r="J179" t="inlineStr">
      <is>
        <t>N/A</t>
      </is>
    </nc>
  </rcc>
  <rcc rId="4186" sId="3">
    <nc r="K179" t="inlineStr">
      <is>
        <t>N/A</t>
      </is>
    </nc>
  </rcc>
  <rcc rId="4187" sId="3">
    <nc r="L179" t="inlineStr">
      <is>
        <t>N/A</t>
      </is>
    </nc>
  </rcc>
  <rcc rId="4188" sId="3">
    <nc r="M179" t="inlineStr">
      <is>
        <t>N/A</t>
      </is>
    </nc>
  </rcc>
  <rcc rId="4189" sId="3">
    <nc r="N179" t="inlineStr">
      <is>
        <t>N/A</t>
      </is>
    </nc>
  </rcc>
  <rcc rId="4190" sId="3">
    <nc r="O179" t="inlineStr">
      <is>
        <t>N/A</t>
      </is>
    </nc>
  </rcc>
  <rcc rId="4191" sId="3" odxf="1" dxf="1">
    <nc r="P179" t="inlineStr">
      <is>
        <t>N/A</t>
      </is>
    </nc>
    <odxf>
      <fill>
        <patternFill patternType="solid">
          <bgColor indexed="9"/>
        </patternFill>
      </fill>
    </odxf>
    <ndxf>
      <fill>
        <patternFill patternType="none">
          <bgColor indexed="65"/>
        </patternFill>
      </fill>
    </ndxf>
  </rcc>
  <rcc rId="4192" sId="3">
    <nc r="J180" t="inlineStr">
      <is>
        <t>N/A</t>
      </is>
    </nc>
  </rcc>
  <rcc rId="4193" sId="3">
    <nc r="K180" t="inlineStr">
      <is>
        <t>N/A</t>
      </is>
    </nc>
  </rcc>
  <rcc rId="4194" sId="3">
    <nc r="L180" t="inlineStr">
      <is>
        <t>N/A</t>
      </is>
    </nc>
  </rcc>
  <rcc rId="4195" sId="3">
    <nc r="M180" t="inlineStr">
      <is>
        <t>N/A</t>
      </is>
    </nc>
  </rcc>
  <rcc rId="4196" sId="3">
    <nc r="N180" t="inlineStr">
      <is>
        <t>N/A</t>
      </is>
    </nc>
  </rcc>
  <rcc rId="4197" sId="3">
    <nc r="O180" t="inlineStr">
      <is>
        <t>N/A</t>
      </is>
    </nc>
  </rcc>
  <rcc rId="4198" sId="3">
    <nc r="P180" t="inlineStr">
      <is>
        <t>N/A</t>
      </is>
    </nc>
  </rcc>
  <rcc rId="4199" sId="3">
    <nc r="S178" t="inlineStr">
      <is>
        <t>Due 4/3/24</t>
      </is>
    </nc>
  </rcc>
  <rcc rId="4200" sId="3">
    <nc r="S179" t="inlineStr">
      <is>
        <t>Due 4/3/24</t>
      </is>
    </nc>
  </rcc>
  <rcc rId="4201" sId="3">
    <nc r="S180" t="inlineStr">
      <is>
        <t>Due 4/3/24</t>
      </is>
    </nc>
  </rcc>
  <rcc rId="4202" sId="3">
    <nc r="V178" t="inlineStr">
      <is>
        <t>Rev #7</t>
      </is>
    </nc>
  </rcc>
  <rcc rId="4203" sId="3" odxf="1" dxf="1">
    <nc r="V179" t="inlineStr">
      <is>
        <t>Rev #7</t>
      </is>
    </nc>
    <odxf>
      <font>
        <sz val="11"/>
        <name val="Calibri"/>
      </font>
    </odxf>
    <ndxf>
      <font>
        <sz val="11"/>
        <color auto="1"/>
        <name val="Calibri"/>
      </font>
    </ndxf>
  </rcc>
  <rcc rId="4204" sId="3" odxf="1" dxf="1">
    <nc r="V180" t="inlineStr">
      <is>
        <t>Rev #7</t>
      </is>
    </nc>
    <odxf>
      <font>
        <sz val="11"/>
        <name val="Calibri"/>
      </font>
    </odxf>
    <ndxf>
      <font>
        <sz val="11"/>
        <color auto="1"/>
        <name val="Calibri"/>
      </font>
    </ndxf>
  </rcc>
  <rcc rId="4205" sId="3" numFmtId="19">
    <nc r="I178">
      <v>45379</v>
    </nc>
  </rcc>
  <rcc rId="4206" sId="3" numFmtId="19">
    <nc r="I179">
      <v>45379</v>
    </nc>
  </rcc>
  <rcc rId="4207" sId="3" numFmtId="19">
    <nc r="I180">
      <v>45379</v>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8" sId="3">
    <oc r="J178" t="inlineStr">
      <is>
        <t>PK</t>
      </is>
    </oc>
    <nc r="J178" t="inlineStr">
      <is>
        <t>UKN</t>
      </is>
    </nc>
  </rcc>
  <rcc rId="4209" sId="3">
    <oc r="J174" t="inlineStr">
      <is>
        <t>AM</t>
      </is>
    </oc>
    <nc r="J174" t="inlineStr">
      <is>
        <t>UKN</t>
      </is>
    </nc>
  </rcc>
  <rcv guid="{0E27D4EA-D164-4E53-91DB-CD3B77B43602}" action="delete"/>
  <rdn rId="0" localSheetId="1" customView="1" name="Z_0E27D4EA_D164_4E53_91DB_CD3B77B43602_.wvu.Rows" hidden="1" oldHidden="1">
    <formula>'2022'!$459:$459</formula>
    <oldFormula>'2022'!$459:$459</oldFormula>
  </rdn>
  <rdn rId="0" localSheetId="1" customView="1" name="Z_0E27D4EA_D164_4E53_91DB_CD3B77B43602_.wvu.FilterData" hidden="1" oldHidden="1">
    <formula>'2022'!$A$1:$W$458</formula>
    <oldFormula>'2022'!$A$1:$W$458</oldFormula>
  </rdn>
  <rdn rId="0" localSheetId="2" customView="1" name="Z_0E27D4EA_D164_4E53_91DB_CD3B77B43602_.wvu.FilterData" hidden="1" oldHidden="1">
    <formula>'2023'!$A$1:$V$552</formula>
    <oldFormula>'2023'!$A$1:$V$552</oldFormula>
  </rdn>
  <rdn rId="0" localSheetId="3" customView="1" name="Z_0E27D4EA_D164_4E53_91DB_CD3B77B43602_.wvu.FilterData" hidden="1" oldHidden="1">
    <formula>'2024'!$A$1:$V$544</formula>
    <oldFormula>'2024'!$A$1:$V$544</oldFormula>
  </rdn>
  <rcv guid="{0E27D4EA-D164-4E53-91DB-CD3B77B43602}"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14" sId="3">
    <nc r="E181" t="inlineStr">
      <is>
        <t>M5 Partners LP</t>
      </is>
    </nc>
  </rcc>
  <rcc rId="4215" sId="3">
    <nc r="F181" t="inlineStr">
      <is>
        <t>Schultz Engineering</t>
      </is>
    </nc>
  </rcc>
  <rcc rId="4216" sId="3">
    <nc r="D181" t="inlineStr">
      <is>
        <t>C M Evans, Lts 15-24</t>
      </is>
    </nc>
  </rcc>
  <rcc rId="4217" sId="3">
    <nc r="A181" t="inlineStr">
      <is>
        <t>2300 S College Ave</t>
      </is>
    </nc>
  </rcc>
  <rcc rId="4218" sId="3">
    <nc r="B181" t="inlineStr">
      <is>
        <t>JMH</t>
      </is>
    </nc>
  </rcc>
  <rcc rId="4219" sId="3">
    <nc r="C181" t="inlineStr">
      <is>
        <t>SP24-10</t>
      </is>
    </nc>
  </rcc>
  <rcc rId="4220" sId="3">
    <nc r="G181" t="inlineStr">
      <is>
        <t>DL</t>
      </is>
    </nc>
  </rcc>
  <rcc rId="4221" sId="3" numFmtId="19">
    <nc r="H181">
      <v>45385</v>
    </nc>
  </rcc>
  <rcc rId="4222" sId="3">
    <nc r="J181" t="inlineStr">
      <is>
        <t>N/A</t>
      </is>
    </nc>
  </rcc>
  <rcc rId="4223" sId="3">
    <nc r="K181" t="inlineStr">
      <is>
        <t>N/A</t>
      </is>
    </nc>
  </rcc>
  <rcc rId="4224" sId="3">
    <nc r="L181" t="inlineStr">
      <is>
        <t>N/A</t>
      </is>
    </nc>
  </rcc>
  <rcc rId="4225" sId="3">
    <nc r="M181" t="inlineStr">
      <is>
        <t>N/A</t>
      </is>
    </nc>
  </rcc>
  <rcc rId="4226" sId="3">
    <nc r="N181" t="inlineStr">
      <is>
        <t>N/A</t>
      </is>
    </nc>
  </rcc>
  <rcc rId="4227" sId="3">
    <nc r="O181" t="inlineStr">
      <is>
        <t>N/A</t>
      </is>
    </nc>
  </rcc>
  <rcc rId="4228" sId="3">
    <nc r="P181" t="inlineStr">
      <is>
        <t>N/A</t>
      </is>
    </nc>
  </rcc>
  <rcc rId="4229" sId="3">
    <nc r="S181" t="inlineStr">
      <is>
        <t>Due 4/17/24</t>
      </is>
    </nc>
  </rcc>
  <rcv guid="{0E27D4EA-D164-4E53-91DB-CD3B77B43602}" action="delete"/>
  <rdn rId="0" localSheetId="1" customView="1" name="Z_0E27D4EA_D164_4E53_91DB_CD3B77B43602_.wvu.Rows" hidden="1" oldHidden="1">
    <formula>'2022'!$459:$459</formula>
    <oldFormula>'2022'!$459:$459</oldFormula>
  </rdn>
  <rdn rId="0" localSheetId="1" customView="1" name="Z_0E27D4EA_D164_4E53_91DB_CD3B77B43602_.wvu.FilterData" hidden="1" oldHidden="1">
    <formula>'2022'!$A$1:$W$458</formula>
    <oldFormula>'2022'!$A$1:$W$458</oldFormula>
  </rdn>
  <rdn rId="0" localSheetId="2" customView="1" name="Z_0E27D4EA_D164_4E53_91DB_CD3B77B43602_.wvu.FilterData" hidden="1" oldHidden="1">
    <formula>'2023'!$A$1:$V$552</formula>
    <oldFormula>'2023'!$A$1:$V$552</oldFormula>
  </rdn>
  <rdn rId="0" localSheetId="3" customView="1" name="Z_0E27D4EA_D164_4E53_91DB_CD3B77B43602_.wvu.FilterData" hidden="1" oldHidden="1">
    <formula>'2024'!$A$1:$V$544</formula>
    <oldFormula>'2024'!$A$1:$V$544</oldFormula>
  </rdn>
  <rcv guid="{0E27D4EA-D164-4E53-91DB-CD3B77B43602}"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34" sId="3" numFmtId="19">
    <nc r="I181">
      <v>45385</v>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35" sId="3">
    <nc r="C182" t="inlineStr">
      <is>
        <t>SP24-16</t>
      </is>
    </nc>
  </rcc>
  <rcc rId="4236" sId="3">
    <nc r="A182" t="inlineStr">
      <is>
        <t>Kristen Distributing</t>
      </is>
    </nc>
  </rcc>
  <rcc rId="4237" sId="3">
    <nc r="B182" t="inlineStr">
      <is>
        <t>SKG</t>
      </is>
    </nc>
  </rcc>
  <rcc rId="4238" sId="3">
    <nc r="E182" t="inlineStr">
      <is>
        <t>Kristen Distributing Co</t>
      </is>
    </nc>
  </rcc>
  <rcc rId="4239" sId="3">
    <nc r="F182" t="inlineStr">
      <is>
        <t>Schultz Engineering</t>
      </is>
    </nc>
  </rcc>
  <rcc rId="4240" sId="3">
    <nc r="G182" t="inlineStr">
      <is>
        <t>DL</t>
      </is>
    </nc>
  </rcc>
  <rcc rId="4241" sId="3" numFmtId="19">
    <nc r="H182">
      <v>45385</v>
    </nc>
  </rcc>
  <rcc rId="4242" sId="3">
    <nc r="J182" t="inlineStr">
      <is>
        <t>N/A</t>
      </is>
    </nc>
  </rcc>
  <rcc rId="4243" sId="3">
    <nc r="K182" t="inlineStr">
      <is>
        <t>N/A</t>
      </is>
    </nc>
  </rcc>
  <rcc rId="4244" sId="3">
    <nc r="L182" t="inlineStr">
      <is>
        <t>N/A</t>
      </is>
    </nc>
  </rcc>
  <rcc rId="4245" sId="3">
    <nc r="M182" t="inlineStr">
      <is>
        <t>N/A</t>
      </is>
    </nc>
  </rcc>
  <rcc rId="4246" sId="3">
    <nc r="N182" t="inlineStr">
      <is>
        <t>N/A</t>
      </is>
    </nc>
  </rcc>
  <rcc rId="4247" sId="3">
    <nc r="O182" t="inlineStr">
      <is>
        <t>N/A</t>
      </is>
    </nc>
  </rcc>
  <rcc rId="4248" sId="3">
    <nc r="P182" t="inlineStr">
      <is>
        <t>N/A</t>
      </is>
    </nc>
  </rcc>
  <rcc rId="4249" sId="3">
    <nc r="S182" t="inlineStr">
      <is>
        <t>Due 4/17/24</t>
      </is>
    </nc>
  </rcc>
  <rcc rId="4250" sId="3">
    <nc r="D182" t="inlineStr">
      <is>
        <t>Gunler, Blk 1 Lt 1R</t>
      </is>
    </nc>
  </rcc>
  <rcc rId="4251" sId="3" numFmtId="19">
    <nc r="I182">
      <v>45385</v>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52" sId="3">
    <nc r="A183" t="inlineStr">
      <is>
        <t>1224-1230 S College Ave</t>
      </is>
    </nc>
  </rcc>
  <rcc rId="4253" sId="3">
    <nc r="B183" t="inlineStr">
      <is>
        <t>SKG</t>
      </is>
    </nc>
  </rcc>
  <rcc rId="4254" sId="3">
    <nc r="C183" t="inlineStr">
      <is>
        <t>SQ24-02</t>
      </is>
    </nc>
  </rcc>
  <rcc rId="4255" sId="3" xfDxf="1" dxf="1">
    <nc r="D183" t="inlineStr">
      <is>
        <t>Smythe Add'n No 2, Blk 1 Lts 1-4</t>
      </is>
    </nc>
    <ndxf>
      <font>
        <sz val="11"/>
        <name val="Calibri"/>
      </font>
      <alignment horizontal="center" vertical="center" wrapText="1"/>
      <border outline="0">
        <left style="thin">
          <color indexed="64"/>
        </left>
        <right style="thin">
          <color indexed="64"/>
        </right>
        <top style="thin">
          <color indexed="64"/>
        </top>
        <bottom style="thin">
          <color indexed="64"/>
        </bottom>
      </border>
    </ndxf>
  </rcc>
  <rcc rId="4256" sId="3">
    <nc r="G183" t="inlineStr">
      <is>
        <t>SQ Permit</t>
      </is>
    </nc>
  </rcc>
  <rcc rId="4257" sId="3" numFmtId="19">
    <nc r="H183">
      <v>45385</v>
    </nc>
  </rcc>
  <rcc rId="4258" sId="3" numFmtId="19">
    <nc r="I183">
      <v>45385</v>
    </nc>
  </rcc>
  <rcc rId="4259" sId="3">
    <nc r="J183" t="inlineStr">
      <is>
        <t>N/A</t>
      </is>
    </nc>
  </rcc>
  <rcc rId="4260" sId="3">
    <nc r="K183" t="inlineStr">
      <is>
        <t>N/A</t>
      </is>
    </nc>
  </rcc>
  <rcc rId="4261" sId="3">
    <nc r="N183" t="inlineStr">
      <is>
        <t>N/A</t>
      </is>
    </nc>
  </rcc>
  <rcc rId="4262" sId="3">
    <nc r="S183" t="inlineStr">
      <is>
        <t>Due 4/5/24</t>
      </is>
    </nc>
  </rcc>
  <rcc rId="4263" sId="3">
    <nc r="E183" t="inlineStr">
      <is>
        <t>Keith Linton</t>
      </is>
    </nc>
  </rcc>
  <rcc rId="4264" sId="3">
    <nc r="F183" t="inlineStr">
      <is>
        <t>AECOM</t>
      </is>
    </nc>
  </rcc>
  <rcc rId="4265" sId="3" numFmtId="19">
    <nc r="O183">
      <v>45385</v>
    </nc>
  </rcc>
  <rcc rId="4266" sId="3" numFmtId="19">
    <nc r="L183">
      <v>45385</v>
    </nc>
  </rcc>
  <rcc rId="4267" sId="3">
    <oc r="T174">
      <f>(R174-H174)</f>
    </oc>
    <nc r="T174">
      <f>(R174-H174)-1</f>
    </nc>
  </rcc>
  <rcc rId="4268" sId="3">
    <oc r="T175">
      <f>(R175-H175)</f>
    </oc>
    <nc r="T175">
      <f>(R175-H175)-1</f>
    </nc>
  </rcc>
  <rcc rId="4269" sId="3">
    <oc r="T176">
      <f>(R176-H176)</f>
    </oc>
    <nc r="T176">
      <f>(R176-H176)-1</f>
    </nc>
  </rcc>
  <rcc rId="4270" sId="3">
    <oc r="T180">
      <f>(R180-H180)</f>
    </oc>
    <nc r="T180">
      <f>(R180-H180)-1</f>
    </nc>
  </rcc>
  <rcc rId="4271" sId="3">
    <oc r="T179">
      <f>(R179-H179)</f>
    </oc>
    <nc r="T179">
      <f>(R179-H179)-1</f>
    </nc>
  </rcc>
  <rcc rId="4272" sId="3">
    <oc r="T178">
      <f>(R178-H178)</f>
    </oc>
    <nc r="T178">
      <f>(R178-H178)-1</f>
    </nc>
  </rcc>
  <rcv guid="{FA73EB4F-D1CD-4FE0-B293-B222A9EFB722}" action="delete"/>
  <rdn rId="0" localSheetId="1" customView="1" name="Z_FA73EB4F_D1CD_4FE0_B293_B222A9EFB722_.wvu.Rows" hidden="1" oldHidden="1">
    <formula>'2022'!$459:$459</formula>
    <oldFormula>'2022'!$459:$459</oldFormula>
  </rdn>
  <rdn rId="0" localSheetId="1" customView="1" name="Z_FA73EB4F_D1CD_4FE0_B293_B222A9EFB722_.wvu.FilterData" hidden="1" oldHidden="1">
    <formula>'2022'!$A$1:$W$458</formula>
    <oldFormula>'2022'!$A$1:$W$458</oldFormula>
  </rdn>
  <rdn rId="0" localSheetId="2" customView="1" name="Z_FA73EB4F_D1CD_4FE0_B293_B222A9EFB722_.wvu.FilterData" hidden="1" oldHidden="1">
    <formula>'2023'!$A$1:$V$552</formula>
    <oldFormula>'2023'!$A$1:$V$552</oldFormula>
  </rdn>
  <rdn rId="0" localSheetId="3" customView="1" name="Z_FA73EB4F_D1CD_4FE0_B293_B222A9EFB722_.wvu.FilterData" hidden="1" oldHidden="1">
    <formula>'2024'!$A$1:$V$544</formula>
    <oldFormula>'2024'!$A$1:$V$544</oldFormula>
  </rdn>
  <rcv guid="{FA73EB4F-D1CD-4FE0-B293-B222A9EFB722}"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77" sId="3">
    <oc r="G128" t="inlineStr">
      <is>
        <t>TIA Letter</t>
      </is>
    </oc>
    <nc r="G128" t="inlineStr">
      <is>
        <t>TIA</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78" sId="3" numFmtId="19">
    <nc r="N174">
      <v>45385</v>
    </nc>
  </rcc>
  <rcc rId="4279" sId="3" numFmtId="19">
    <nc r="O174">
      <v>45385</v>
    </nc>
  </rcc>
  <rcc rId="4280" sId="3">
    <nc r="V174" t="inlineStr">
      <is>
        <t>jeb comments 4/3/24 (enb), kn comments 4/3/24 (enb)</t>
      </is>
    </nc>
  </rcc>
  <rcc rId="4281" sId="3">
    <oc r="S174" t="inlineStr">
      <is>
        <t>Due 4/3/24</t>
      </is>
    </oc>
    <nc r="S174" t="inlineStr">
      <is>
        <t>Comments</t>
      </is>
    </nc>
  </rcc>
  <rcc rId="4282" sId="3">
    <oc r="S175" t="inlineStr">
      <is>
        <t>Due 4/3/24</t>
      </is>
    </oc>
    <nc r="S175" t="inlineStr">
      <is>
        <t>Comments</t>
      </is>
    </nc>
  </rcc>
  <rcc rId="4283" sId="3">
    <oc r="S176" t="inlineStr">
      <is>
        <t>Due 4/3/24</t>
      </is>
    </oc>
    <nc r="S176" t="inlineStr">
      <is>
        <t>Comments</t>
      </is>
    </nc>
  </rcc>
  <rcc rId="4284" sId="3" numFmtId="19">
    <nc r="R174">
      <v>45385</v>
    </nc>
  </rcc>
  <rcc rId="4285" sId="3" numFmtId="19">
    <nc r="R175">
      <v>45385</v>
    </nc>
  </rcc>
  <rcc rId="4286" sId="3" numFmtId="19">
    <nc r="R176">
      <v>45385</v>
    </nc>
  </rcc>
  <rcc rId="4287" sId="3" numFmtId="19">
    <nc r="Q174">
      <v>45385</v>
    </nc>
  </rcc>
  <rcc rId="4288" sId="3" numFmtId="19">
    <nc r="Q175">
      <v>45385</v>
    </nc>
  </rcc>
  <rcc rId="4289" sId="3" numFmtId="19">
    <nc r="Q176">
      <v>45385</v>
    </nc>
  </rcc>
  <rcv guid="{623B08F5-EED4-42D1-9B25-5D47812F0DCD}" action="delete"/>
  <rdn rId="0" localSheetId="1" customView="1" name="Z_623B08F5_EED4_42D1_9B25_5D47812F0DCD_.wvu.FilterData" hidden="1" oldHidden="1">
    <formula>'2022'!$A$1:$W$458</formula>
    <oldFormula>'2022'!$A$1:$W$458</oldFormula>
  </rdn>
  <rdn rId="0" localSheetId="2" customView="1" name="Z_623B08F5_EED4_42D1_9B25_5D47812F0DCD_.wvu.FilterData" hidden="1" oldHidden="1">
    <formula>'2023'!$A$1:$V$552</formula>
    <oldFormula>'2023'!$A$1:$V$552</oldFormula>
  </rdn>
  <rdn rId="0" localSheetId="3" customView="1" name="Z_623B08F5_EED4_42D1_9B25_5D47812F0DCD_.wvu.FilterData" hidden="1" oldHidden="1">
    <formula>'2024'!$A$1:$V$544</formula>
    <oldFormula>'2024'!$A$1:$V$544</oldFormula>
  </rdn>
  <rcv guid="{623B08F5-EED4-42D1-9B25-5D47812F0DCD}"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12" sId="3">
    <oc r="J185" t="inlineStr">
      <is>
        <t>PK</t>
      </is>
    </oc>
    <nc r="J185" t="inlineStr">
      <is>
        <t>UKN</t>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93" sId="3">
    <nc r="A184" t="inlineStr">
      <is>
        <t>Turkey Creek Sewer Ext</t>
      </is>
    </nc>
  </rcc>
  <rcc rId="4294" sId="3">
    <nc r="B184" t="inlineStr">
      <is>
        <t>SKG</t>
      </is>
    </nc>
  </rcc>
  <rcc rId="4295" sId="3">
    <nc r="C184" t="inlineStr">
      <is>
        <t>SP23-73</t>
      </is>
    </nc>
  </rcc>
  <rcc rId="4296" sId="3">
    <nc r="D184" t="inlineStr">
      <is>
        <t>John H Jones</t>
      </is>
    </nc>
  </rcc>
  <rcc rId="4297" sId="3">
    <nc r="E184" t="inlineStr">
      <is>
        <t>BCS Turkey Creek LP</t>
      </is>
    </nc>
  </rcc>
  <rcc rId="4298" sId="3">
    <nc r="F184" t="inlineStr">
      <is>
        <t>Mitchell &amp; Morgan</t>
      </is>
    </nc>
  </rcc>
  <rcc rId="4299" sId="3">
    <nc r="G184" t="inlineStr">
      <is>
        <t>Revised CP</t>
      </is>
    </nc>
  </rcc>
  <rcc rId="4300" sId="3" numFmtId="19">
    <nc r="H184">
      <v>45386</v>
    </nc>
  </rcc>
  <rcc rId="4301" sId="3">
    <nc r="K184" t="inlineStr">
      <is>
        <t>N/A</t>
      </is>
    </nc>
  </rcc>
  <rcc rId="4302" sId="3">
    <nc r="L184" t="inlineStr">
      <is>
        <t>N/A</t>
      </is>
    </nc>
  </rcc>
  <rcc rId="4303" sId="3">
    <nc r="M184" t="inlineStr">
      <is>
        <t>N/A</t>
      </is>
    </nc>
  </rcc>
  <rcc rId="4304" sId="3">
    <nc r="N184" t="inlineStr">
      <is>
        <t>N/A</t>
      </is>
    </nc>
  </rcc>
  <rfmt sheetId="3" sqref="O184" start="0" length="0">
    <dxf>
      <fill>
        <patternFill patternType="none">
          <bgColor indexed="65"/>
        </patternFill>
      </fill>
    </dxf>
  </rfmt>
  <rcc rId="4305" sId="3">
    <nc r="P184" t="inlineStr">
      <is>
        <t>N/A</t>
      </is>
    </nc>
  </rcc>
  <rcc rId="4306" sId="3">
    <nc r="J184" t="inlineStr">
      <is>
        <t>N/A</t>
      </is>
    </nc>
  </rcc>
  <rcc rId="4307" sId="3">
    <nc r="O184" t="inlineStr">
      <is>
        <t>N/A</t>
      </is>
    </nc>
  </rcc>
  <rcc rId="4308" sId="3">
    <nc r="S184" t="inlineStr">
      <is>
        <t>Approved</t>
      </is>
    </nc>
  </rcc>
  <rcc rId="4309" sId="3" numFmtId="19">
    <nc r="Q184">
      <v>45386</v>
    </nc>
  </rcc>
  <rcc rId="4310" sId="3" numFmtId="19">
    <nc r="R184">
      <v>45386</v>
    </nc>
  </rcc>
  <rcc rId="4311" sId="3">
    <nc r="V184" t="inlineStr">
      <is>
        <t>Submittal corrected minor issue before stamped release for construction.</t>
      </is>
    </nc>
  </rcc>
  <rcc rId="4312" sId="3" numFmtId="19">
    <nc r="I184">
      <v>45386</v>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13" sId="3">
    <nc r="A185" t="inlineStr">
      <is>
        <t>Trafalgar</t>
      </is>
    </nc>
  </rcc>
  <rcc rId="4314" sId="3">
    <nc r="E185" t="inlineStr">
      <is>
        <t>Summit Crossing</t>
      </is>
    </nc>
  </rcc>
  <rcc rId="4315" sId="3">
    <nc r="F185" t="inlineStr">
      <is>
        <t>Quiddity Engineering</t>
      </is>
    </nc>
  </rcc>
  <rcc rId="4316" sId="3">
    <nc r="D185" t="inlineStr">
      <is>
        <t>Trafalgar Subd., Blk 1 Lts 1-6</t>
      </is>
    </nc>
  </rcc>
  <rcc rId="4317" sId="3">
    <nc r="B185" t="inlineStr">
      <is>
        <t>SKG</t>
      </is>
    </nc>
  </rcc>
  <rcc rId="4318" sId="3">
    <nc r="C185" t="inlineStr">
      <is>
        <t>FP23-35</t>
      </is>
    </nc>
  </rcc>
  <rcc rId="4319" sId="3">
    <nc r="G185" t="inlineStr">
      <is>
        <t>CP</t>
      </is>
    </nc>
  </rcc>
  <rcc rId="4320" sId="3" numFmtId="19">
    <nc r="H185">
      <v>45386</v>
    </nc>
  </rcc>
  <rcc rId="4321" sId="3">
    <nc r="J185" t="inlineStr">
      <is>
        <t>PK</t>
      </is>
    </nc>
  </rcc>
  <rcc rId="4322" sId="3">
    <nc r="L185" t="inlineStr">
      <is>
        <t>N/A</t>
      </is>
    </nc>
  </rcc>
  <rcc rId="4323" sId="3">
    <nc r="P185" t="inlineStr">
      <is>
        <t>N/A</t>
      </is>
    </nc>
  </rcc>
  <rcc rId="4324" sId="3">
    <nc r="S185" t="inlineStr">
      <is>
        <t>Due 4/18/24</t>
      </is>
    </nc>
  </rcc>
  <rcc rId="4325" sId="3" numFmtId="19">
    <nc r="I185">
      <v>45386</v>
    </nc>
  </rcc>
  <rcv guid="{0E27D4EA-D164-4E53-91DB-CD3B77B43602}" action="delete"/>
  <rdn rId="0" localSheetId="1" customView="1" name="Z_0E27D4EA_D164_4E53_91DB_CD3B77B43602_.wvu.Rows" hidden="1" oldHidden="1">
    <formula>'2022'!$459:$459</formula>
    <oldFormula>'2022'!$459:$459</oldFormula>
  </rdn>
  <rdn rId="0" localSheetId="1" customView="1" name="Z_0E27D4EA_D164_4E53_91DB_CD3B77B43602_.wvu.FilterData" hidden="1" oldHidden="1">
    <formula>'2022'!$A$1:$W$458</formula>
    <oldFormula>'2022'!$A$1:$W$458</oldFormula>
  </rdn>
  <rdn rId="0" localSheetId="2" customView="1" name="Z_0E27D4EA_D164_4E53_91DB_CD3B77B43602_.wvu.FilterData" hidden="1" oldHidden="1">
    <formula>'2023'!$A$1:$V$552</formula>
    <oldFormula>'2023'!$A$1:$V$552</oldFormula>
  </rdn>
  <rdn rId="0" localSheetId="3" customView="1" name="Z_0E27D4EA_D164_4E53_91DB_CD3B77B43602_.wvu.FilterData" hidden="1" oldHidden="1">
    <formula>'2024'!$A$1:$V$544</formula>
    <oldFormula>'2024'!$A$1:$V$544</oldFormula>
  </rdn>
  <rcv guid="{0E27D4EA-D164-4E53-91DB-CD3B77B43602}"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30" sId="3" odxf="1" dxf="1">
    <nc r="M185" t="inlineStr">
      <is>
        <t>N/A</t>
      </is>
    </nc>
    <odxf>
      <fill>
        <patternFill patternType="solid">
          <bgColor indexed="9"/>
        </patternFill>
      </fill>
    </odxf>
    <ndxf>
      <fill>
        <patternFill patternType="none">
          <bgColor indexed="65"/>
        </patternFill>
      </fill>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E27D4EA-D164-4E53-91DB-CD3B77B43602}" action="delete"/>
  <rdn rId="0" localSheetId="1" customView="1" name="Z_0E27D4EA_D164_4E53_91DB_CD3B77B43602_.wvu.Rows" hidden="1" oldHidden="1">
    <formula>'2022'!$459:$459</formula>
    <oldFormula>'2022'!$459:$459</oldFormula>
  </rdn>
  <rdn rId="0" localSheetId="1" customView="1" name="Z_0E27D4EA_D164_4E53_91DB_CD3B77B43602_.wvu.FilterData" hidden="1" oldHidden="1">
    <formula>'2022'!$A$1:$W$458</formula>
    <oldFormula>'2022'!$A$1:$W$458</oldFormula>
  </rdn>
  <rdn rId="0" localSheetId="2" customView="1" name="Z_0E27D4EA_D164_4E53_91DB_CD3B77B43602_.wvu.FilterData" hidden="1" oldHidden="1">
    <formula>'2023'!$A$1:$V$552</formula>
    <oldFormula>'2023'!$A$1:$V$552</oldFormula>
  </rdn>
  <rdn rId="0" localSheetId="3" customView="1" name="Z_0E27D4EA_D164_4E53_91DB_CD3B77B43602_.wvu.FilterData" hidden="1" oldHidden="1">
    <formula>'2024'!$A$1:$V$544</formula>
    <oldFormula>'2024'!$A$1:$V$544</oldFormula>
  </rdn>
  <rcv guid="{0E27D4EA-D164-4E53-91DB-CD3B77B43602}"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35" sId="3">
    <nc r="O178" t="inlineStr">
      <is>
        <t>UKN</t>
      </is>
    </nc>
  </rcc>
  <rcc rId="4336" sId="3" numFmtId="19">
    <nc r="Q178">
      <v>45385</v>
    </nc>
  </rcc>
  <rcc rId="4337" sId="3" numFmtId="19">
    <nc r="Q179">
      <v>45385</v>
    </nc>
  </rcc>
  <rcc rId="4338" sId="3" numFmtId="19">
    <nc r="Q180">
      <v>45385</v>
    </nc>
  </rcc>
  <rcc rId="4339" sId="3" numFmtId="19">
    <nc r="R178">
      <v>45386</v>
    </nc>
  </rcc>
  <rcc rId="4340" sId="3" numFmtId="19">
    <nc r="R179">
      <v>45386</v>
    </nc>
  </rcc>
  <rcc rId="4341" sId="3" numFmtId="19">
    <nc r="R180">
      <v>45386</v>
    </nc>
  </rcc>
  <rcc rId="4342" sId="3">
    <oc r="S178" t="inlineStr">
      <is>
        <t>Due 4/3/24</t>
      </is>
    </oc>
    <nc r="S178" t="inlineStr">
      <is>
        <t>Approved</t>
      </is>
    </nc>
  </rcc>
  <rcc rId="4343" sId="3">
    <oc r="S179" t="inlineStr">
      <is>
        <t>Due 4/3/24</t>
      </is>
    </oc>
    <nc r="S179" t="inlineStr">
      <is>
        <t>Approved</t>
      </is>
    </nc>
  </rcc>
  <rcc rId="4344" sId="3">
    <oc r="S180" t="inlineStr">
      <is>
        <t>Due 4/3/24</t>
      </is>
    </oc>
    <nc r="S180" t="inlineStr">
      <is>
        <t>Approved</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45" sId="3">
    <nc r="V185" t="inlineStr">
      <is>
        <t>JEB comments 4/8/24 (jls)</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46" sId="3">
    <nc r="K185" t="inlineStr">
      <is>
        <t>UKN</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47" sId="3">
    <nc r="A186" t="inlineStr">
      <is>
        <t>Pagosa Springs Ph 1</t>
      </is>
    </nc>
  </rcc>
  <rcc rId="4348" sId="3">
    <nc r="B186" t="inlineStr">
      <is>
        <t>ZFK</t>
      </is>
    </nc>
  </rcc>
  <rcc rId="4349" sId="3">
    <nc r="C186" t="inlineStr">
      <is>
        <t>FP23-15</t>
      </is>
    </nc>
  </rcc>
  <rcc rId="4350" sId="3">
    <nc r="D186" t="inlineStr">
      <is>
        <t>Pagosa Springs Ph 1, Blk 1-4  46 Lts</t>
      </is>
    </nc>
  </rcc>
  <rcc rId="4351" sId="3">
    <nc r="E186" t="inlineStr">
      <is>
        <t>SE Investments</t>
      </is>
    </nc>
  </rcc>
  <rcc rId="4352" sId="3">
    <nc r="F186" t="inlineStr">
      <is>
        <t>McClure &amp; Browne</t>
      </is>
    </nc>
  </rcc>
  <rcc rId="4353" sId="3">
    <nc r="G186" t="inlineStr">
      <is>
        <t>Digital DR</t>
      </is>
    </nc>
  </rcc>
  <rcv guid="{FA73EB4F-D1CD-4FE0-B293-B222A9EFB722}" action="delete"/>
  <rdn rId="0" localSheetId="1" customView="1" name="Z_FA73EB4F_D1CD_4FE0_B293_B222A9EFB722_.wvu.Rows" hidden="1" oldHidden="1">
    <formula>'2022'!$459:$459</formula>
    <oldFormula>'2022'!$459:$459</oldFormula>
  </rdn>
  <rdn rId="0" localSheetId="1" customView="1" name="Z_FA73EB4F_D1CD_4FE0_B293_B222A9EFB722_.wvu.FilterData" hidden="1" oldHidden="1">
    <formula>'2022'!$A$1:$W$458</formula>
    <oldFormula>'2022'!$A$1:$W$458</oldFormula>
  </rdn>
  <rdn rId="0" localSheetId="2" customView="1" name="Z_FA73EB4F_D1CD_4FE0_B293_B222A9EFB722_.wvu.FilterData" hidden="1" oldHidden="1">
    <formula>'2023'!$A$1:$V$552</formula>
    <oldFormula>'2023'!$A$1:$V$552</oldFormula>
  </rdn>
  <rdn rId="0" localSheetId="3" customView="1" name="Z_FA73EB4F_D1CD_4FE0_B293_B222A9EFB722_.wvu.FilterData" hidden="1" oldHidden="1">
    <formula>'2024'!$A$1:$V$544</formula>
    <oldFormula>'2024'!$A$1:$V$544</oldFormula>
  </rdn>
  <rcv guid="{FA73EB4F-D1CD-4FE0-B293-B222A9EFB722}"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58" sId="3">
    <nc r="V175" t="inlineStr">
      <is>
        <t>N/A</t>
      </is>
    </nc>
  </rcc>
  <rcc rId="4359" sId="3">
    <nc r="V176" t="inlineStr">
      <is>
        <t>N/A</t>
      </is>
    </nc>
  </rcc>
  <rcc rId="4360" sId="3">
    <oc r="G186" t="inlineStr">
      <is>
        <t>Digital DR</t>
      </is>
    </oc>
    <nc r="G186" t="inlineStr">
      <is>
        <t>Revised DR</t>
      </is>
    </nc>
  </rcc>
  <rcc rId="4361" sId="3" numFmtId="19">
    <nc r="H186">
      <v>45390</v>
    </nc>
  </rcc>
  <rcc rId="4362" sId="3">
    <nc r="J186" t="inlineStr">
      <is>
        <t>N/A</t>
      </is>
    </nc>
  </rcc>
  <rcc rId="4363" sId="3">
    <nc r="K186" t="inlineStr">
      <is>
        <t>N/A</t>
      </is>
    </nc>
  </rcc>
  <rcc rId="4364" sId="3">
    <nc r="L186" t="inlineStr">
      <is>
        <t>N/A</t>
      </is>
    </nc>
  </rcc>
  <rcc rId="4365" sId="3">
    <nc r="M186" t="inlineStr">
      <is>
        <t>N/A</t>
      </is>
    </nc>
  </rcc>
  <rcc rId="4366" sId="3">
    <nc r="N186" t="inlineStr">
      <is>
        <t>N/A</t>
      </is>
    </nc>
  </rcc>
  <rcc rId="4367" sId="3">
    <nc r="O186" t="inlineStr">
      <is>
        <t>N/A</t>
      </is>
    </nc>
  </rcc>
  <rcc rId="4368" sId="3">
    <nc r="P186" t="inlineStr">
      <is>
        <t>N/A</t>
      </is>
    </nc>
  </rcc>
  <rcc rId="4369" sId="3">
    <nc r="S186" t="inlineStr">
      <is>
        <t>Due 4/18/24</t>
      </is>
    </nc>
  </rcc>
  <rcc rId="4370" sId="3" numFmtId="19">
    <nc r="I186">
      <v>45390</v>
    </nc>
  </rcc>
  <rcc rId="4371" sId="3">
    <nc r="V186" t="inlineStr">
      <is>
        <t>Rev #1</t>
      </is>
    </nc>
  </rcc>
  <rcv guid="{FA73EB4F-D1CD-4FE0-B293-B222A9EFB722}" action="delete"/>
  <rdn rId="0" localSheetId="1" customView="1" name="Z_FA73EB4F_D1CD_4FE0_B293_B222A9EFB722_.wvu.Rows" hidden="1" oldHidden="1">
    <formula>'2022'!$459:$459</formula>
    <oldFormula>'2022'!$459:$459</oldFormula>
  </rdn>
  <rdn rId="0" localSheetId="1" customView="1" name="Z_FA73EB4F_D1CD_4FE0_B293_B222A9EFB722_.wvu.FilterData" hidden="1" oldHidden="1">
    <formula>'2022'!$A$1:$W$458</formula>
    <oldFormula>'2022'!$A$1:$W$458</oldFormula>
  </rdn>
  <rdn rId="0" localSheetId="2" customView="1" name="Z_FA73EB4F_D1CD_4FE0_B293_B222A9EFB722_.wvu.FilterData" hidden="1" oldHidden="1">
    <formula>'2023'!$A$1:$V$552</formula>
    <oldFormula>'2023'!$A$1:$V$552</oldFormula>
  </rdn>
  <rdn rId="0" localSheetId="3" customView="1" name="Z_FA73EB4F_D1CD_4FE0_B293_B222A9EFB722_.wvu.FilterData" hidden="1" oldHidden="1">
    <formula>'2024'!$A$1:$V$544</formula>
    <oldFormula>'2024'!$A$1:$V$544</oldFormula>
  </rdn>
  <rcv guid="{FA73EB4F-D1CD-4FE0-B293-B222A9EFB722}"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76" sId="3">
    <nc r="M183" t="inlineStr">
      <is>
        <t>UKN</t>
      </is>
    </nc>
  </rcc>
  <rcc rId="4377" sId="3">
    <nc r="P183" t="inlineStr">
      <is>
        <t>UKN</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78" sId="3" numFmtId="19">
    <nc r="Q186">
      <v>45391</v>
    </nc>
  </rcc>
  <rcc rId="4379" sId="3" numFmtId="19">
    <nc r="R186">
      <v>45391</v>
    </nc>
  </rcc>
  <rcc rId="4380" sId="3">
    <oc r="S186" t="inlineStr">
      <is>
        <t>Due 4/18/24</t>
      </is>
    </oc>
    <nc r="S186" t="inlineStr">
      <is>
        <t xml:space="preserve">Comments </t>
      </is>
    </nc>
  </rcc>
  <rcv guid="{7C4445F6-AD52-4D5E-8E9F-A246DFDDBA66}" action="delete"/>
  <rdn rId="0" localSheetId="1" customView="1" name="Z_7C4445F6_AD52_4D5E_8E9F_A246DFDDBA66_.wvu.FilterData" hidden="1" oldHidden="1">
    <formula>'2022'!$A$1:$W$458</formula>
    <oldFormula>'2022'!$A$1:$W$458</oldFormula>
  </rdn>
  <rdn rId="0" localSheetId="2" customView="1" name="Z_7C4445F6_AD52_4D5E_8E9F_A246DFDDBA66_.wvu.FilterData" hidden="1" oldHidden="1">
    <formula>'2023'!$A$1:$V$552</formula>
    <oldFormula>'2023'!$A$1:$V$552</oldFormula>
  </rdn>
  <rdn rId="0" localSheetId="3" customView="1" name="Z_7C4445F6_AD52_4D5E_8E9F_A246DFDDBA66_.wvu.FilterData" hidden="1" oldHidden="1">
    <formula>'2024'!$A$1:$V$544</formula>
    <oldFormula>'2024'!$A$1:$V$544</oldFormula>
  </rdn>
  <rcv guid="{7C4445F6-AD52-4D5E-8E9F-A246DFDDBA66}"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84" sId="3" numFmtId="19">
    <nc r="R183">
      <v>45392</v>
    </nc>
  </rcc>
  <rcc rId="4385" sId="3" numFmtId="19">
    <nc r="Q183">
      <v>45392</v>
    </nc>
  </rcc>
  <rcc rId="4386" sId="3">
    <oc r="S183" t="inlineStr">
      <is>
        <t>Due 4/5/24</t>
      </is>
    </oc>
    <nc r="S183" t="inlineStr">
      <is>
        <t>Approved</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87" sId="3" numFmtId="19">
    <nc r="O185">
      <v>45394</v>
    </nc>
  </rcc>
  <rcc rId="4388" sId="3">
    <oc r="V185" t="inlineStr">
      <is>
        <t>JEB comments 4/8/24 (jls)</t>
      </is>
    </oc>
    <nc r="V185" t="inlineStr">
      <is>
        <t>JEB comments 4/8/24; KN comments 4/12/24 (jls)</t>
      </is>
    </nc>
  </rcc>
  <rcv guid="{0E27D4EA-D164-4E53-91DB-CD3B77B43602}" action="delete"/>
  <rdn rId="0" localSheetId="1" customView="1" name="Z_0E27D4EA_D164_4E53_91DB_CD3B77B43602_.wvu.Rows" hidden="1" oldHidden="1">
    <formula>'2022'!$459:$459</formula>
    <oldFormula>'2022'!$459:$459</oldFormula>
  </rdn>
  <rdn rId="0" localSheetId="1" customView="1" name="Z_0E27D4EA_D164_4E53_91DB_CD3B77B43602_.wvu.FilterData" hidden="1" oldHidden="1">
    <formula>'2022'!$A$1:$W$458</formula>
    <oldFormula>'2022'!$A$1:$W$458</oldFormula>
  </rdn>
  <rdn rId="0" localSheetId="2" customView="1" name="Z_0E27D4EA_D164_4E53_91DB_CD3B77B43602_.wvu.FilterData" hidden="1" oldHidden="1">
    <formula>'2023'!$A$1:$V$552</formula>
    <oldFormula>'2023'!$A$1:$V$552</oldFormula>
  </rdn>
  <rdn rId="0" localSheetId="3" customView="1" name="Z_0E27D4EA_D164_4E53_91DB_CD3B77B43602_.wvu.FilterData" hidden="1" oldHidden="1">
    <formula>'2024'!$A$1:$V$544</formula>
    <oldFormula>'2024'!$A$1:$V$544</oldFormula>
  </rdn>
  <rcv guid="{0E27D4EA-D164-4E53-91DB-CD3B77B4360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microsoft.com/office/2006/relationships/wsSortMap" Target="wsSortMap1.xml"/><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2"/>
  <sheetViews>
    <sheetView topLeftCell="A448" zoomScale="80" zoomScaleNormal="80" workbookViewId="0">
      <selection activeCell="U456" sqref="U456"/>
    </sheetView>
  </sheetViews>
  <sheetFormatPr defaultColWidth="9" defaultRowHeight="15.6" x14ac:dyDescent="0.3"/>
  <cols>
    <col min="1" max="1" width="20.81640625" style="36" customWidth="1"/>
    <col min="2" max="2" width="5.81640625" style="36" customWidth="1"/>
    <col min="3" max="3" width="7.81640625" style="36" customWidth="1"/>
    <col min="4" max="4" width="20.81640625" style="36" customWidth="1"/>
    <col min="5" max="6" width="15.81640625" style="36" customWidth="1"/>
    <col min="7" max="7" width="11.81640625" style="36" customWidth="1"/>
    <col min="8" max="20" width="8.81640625" style="36" customWidth="1"/>
    <col min="21" max="21" width="5.81640625" style="36" customWidth="1"/>
    <col min="22" max="22" width="8.81640625" style="36" customWidth="1"/>
    <col min="23" max="23" width="50.81640625" style="38" customWidth="1"/>
    <col min="24" max="16384" width="9" style="36"/>
  </cols>
  <sheetData>
    <row r="1" spans="1:23" ht="57.6" customHeight="1" x14ac:dyDescent="0.3">
      <c r="A1" s="1" t="s">
        <v>0</v>
      </c>
      <c r="B1" s="1" t="s">
        <v>1</v>
      </c>
      <c r="C1" s="1" t="s">
        <v>2</v>
      </c>
      <c r="D1" s="1" t="s">
        <v>3</v>
      </c>
      <c r="E1" s="1" t="s">
        <v>4</v>
      </c>
      <c r="F1" s="1" t="s">
        <v>5</v>
      </c>
      <c r="G1" s="1" t="s">
        <v>6</v>
      </c>
      <c r="H1" s="2" t="s">
        <v>7</v>
      </c>
      <c r="I1" s="2" t="s">
        <v>8</v>
      </c>
      <c r="J1" s="2" t="s">
        <v>9</v>
      </c>
      <c r="K1" s="2" t="s">
        <v>10</v>
      </c>
      <c r="L1" s="2" t="s">
        <v>11</v>
      </c>
      <c r="M1" s="2" t="s">
        <v>12</v>
      </c>
      <c r="N1" s="2" t="s">
        <v>13</v>
      </c>
      <c r="O1" s="2" t="s">
        <v>14</v>
      </c>
      <c r="P1" s="2" t="s">
        <v>15</v>
      </c>
      <c r="Q1" s="2" t="s">
        <v>16</v>
      </c>
      <c r="R1" s="2" t="s">
        <v>17</v>
      </c>
      <c r="S1" s="2" t="s">
        <v>18</v>
      </c>
      <c r="T1" s="1" t="s">
        <v>19</v>
      </c>
      <c r="U1" s="1" t="s">
        <v>20</v>
      </c>
      <c r="V1" s="1" t="s">
        <v>21</v>
      </c>
      <c r="W1" s="3" t="s">
        <v>22</v>
      </c>
    </row>
    <row r="2" spans="1:23" ht="28.8" x14ac:dyDescent="0.3">
      <c r="A2" s="4" t="s">
        <v>23</v>
      </c>
      <c r="B2" s="5" t="s">
        <v>24</v>
      </c>
      <c r="C2" s="6" t="s">
        <v>25</v>
      </c>
      <c r="D2" s="7" t="s">
        <v>26</v>
      </c>
      <c r="E2" s="7" t="s">
        <v>27</v>
      </c>
      <c r="F2" s="7" t="s">
        <v>28</v>
      </c>
      <c r="G2" s="7" t="s">
        <v>29</v>
      </c>
      <c r="H2" s="8">
        <v>44565</v>
      </c>
      <c r="I2" s="8">
        <v>44566</v>
      </c>
      <c r="J2" s="8" t="s">
        <v>30</v>
      </c>
      <c r="K2" s="8" t="s">
        <v>30</v>
      </c>
      <c r="L2" s="8" t="s">
        <v>30</v>
      </c>
      <c r="M2" s="8" t="s">
        <v>30</v>
      </c>
      <c r="N2" s="8" t="s">
        <v>30</v>
      </c>
      <c r="O2" s="8" t="s">
        <v>30</v>
      </c>
      <c r="P2" s="8" t="s">
        <v>30</v>
      </c>
      <c r="Q2" s="8" t="s">
        <v>30</v>
      </c>
      <c r="R2" s="8">
        <v>44571</v>
      </c>
      <c r="S2" s="8">
        <v>44571</v>
      </c>
      <c r="T2" s="7" t="s">
        <v>31</v>
      </c>
      <c r="U2" s="6">
        <f>(S2-H2)</f>
        <v>6</v>
      </c>
      <c r="V2" s="6" t="str">
        <f t="shared" ref="V2:V65" si="0">IF(+U2&lt;15,"Yes","No")</f>
        <v>Yes</v>
      </c>
      <c r="W2" s="9" t="s">
        <v>32</v>
      </c>
    </row>
    <row r="3" spans="1:23" ht="28.8" x14ac:dyDescent="0.3">
      <c r="A3" s="4" t="s">
        <v>23</v>
      </c>
      <c r="B3" s="5" t="s">
        <v>24</v>
      </c>
      <c r="C3" s="6" t="s">
        <v>25</v>
      </c>
      <c r="D3" s="7" t="s">
        <v>26</v>
      </c>
      <c r="E3" s="7" t="s">
        <v>27</v>
      </c>
      <c r="F3" s="7" t="s">
        <v>28</v>
      </c>
      <c r="G3" s="7" t="s">
        <v>33</v>
      </c>
      <c r="H3" s="8">
        <v>44565</v>
      </c>
      <c r="I3" s="8">
        <v>44566</v>
      </c>
      <c r="J3" s="8" t="s">
        <v>30</v>
      </c>
      <c r="K3" s="8" t="s">
        <v>30</v>
      </c>
      <c r="L3" s="8" t="s">
        <v>30</v>
      </c>
      <c r="M3" s="8" t="s">
        <v>30</v>
      </c>
      <c r="N3" s="8" t="s">
        <v>30</v>
      </c>
      <c r="O3" s="8" t="s">
        <v>30</v>
      </c>
      <c r="P3" s="8" t="s">
        <v>34</v>
      </c>
      <c r="Q3" s="8" t="s">
        <v>30</v>
      </c>
      <c r="R3" s="8">
        <v>44571</v>
      </c>
      <c r="S3" s="8">
        <v>44571</v>
      </c>
      <c r="T3" s="7" t="s">
        <v>31</v>
      </c>
      <c r="U3" s="6">
        <f>(S3-H3)</f>
        <v>6</v>
      </c>
      <c r="V3" s="6" t="str">
        <f t="shared" si="0"/>
        <v>Yes</v>
      </c>
      <c r="W3" s="9" t="s">
        <v>32</v>
      </c>
    </row>
    <row r="4" spans="1:23" ht="28.8" x14ac:dyDescent="0.3">
      <c r="A4" s="4" t="s">
        <v>35</v>
      </c>
      <c r="B4" s="5" t="s">
        <v>36</v>
      </c>
      <c r="C4" s="6" t="s">
        <v>37</v>
      </c>
      <c r="D4" s="7" t="s">
        <v>38</v>
      </c>
      <c r="E4" s="7" t="s">
        <v>39</v>
      </c>
      <c r="F4" s="7" t="s">
        <v>40</v>
      </c>
      <c r="G4" s="7" t="s">
        <v>41</v>
      </c>
      <c r="H4" s="8">
        <v>44571</v>
      </c>
      <c r="I4" s="8">
        <v>44571</v>
      </c>
      <c r="J4" s="8" t="s">
        <v>30</v>
      </c>
      <c r="K4" s="8" t="s">
        <v>30</v>
      </c>
      <c r="L4" s="8" t="s">
        <v>30</v>
      </c>
      <c r="M4" s="8" t="s">
        <v>30</v>
      </c>
      <c r="N4" s="8" t="s">
        <v>30</v>
      </c>
      <c r="O4" s="8" t="s">
        <v>30</v>
      </c>
      <c r="P4" s="8" t="s">
        <v>30</v>
      </c>
      <c r="Q4" s="8" t="s">
        <v>30</v>
      </c>
      <c r="R4" s="8">
        <v>44572</v>
      </c>
      <c r="S4" s="8">
        <v>44572</v>
      </c>
      <c r="T4" s="7" t="s">
        <v>42</v>
      </c>
      <c r="U4" s="6">
        <f>(S4-H4)</f>
        <v>1</v>
      </c>
      <c r="V4" s="6" t="str">
        <f t="shared" si="0"/>
        <v>Yes</v>
      </c>
      <c r="W4" s="9" t="s">
        <v>43</v>
      </c>
    </row>
    <row r="5" spans="1:23" ht="28.8" x14ac:dyDescent="0.3">
      <c r="A5" s="4" t="s">
        <v>44</v>
      </c>
      <c r="B5" s="5" t="s">
        <v>24</v>
      </c>
      <c r="C5" s="6" t="s">
        <v>45</v>
      </c>
      <c r="D5" s="7" t="s">
        <v>46</v>
      </c>
      <c r="E5" s="7" t="s">
        <v>47</v>
      </c>
      <c r="F5" s="7" t="s">
        <v>48</v>
      </c>
      <c r="G5" s="7" t="s">
        <v>49</v>
      </c>
      <c r="H5" s="8">
        <v>44573</v>
      </c>
      <c r="I5" s="8">
        <v>44573</v>
      </c>
      <c r="J5" s="8" t="s">
        <v>30</v>
      </c>
      <c r="K5" s="8" t="s">
        <v>30</v>
      </c>
      <c r="L5" s="8" t="s">
        <v>30</v>
      </c>
      <c r="M5" s="8" t="s">
        <v>30</v>
      </c>
      <c r="N5" s="8" t="s">
        <v>30</v>
      </c>
      <c r="O5" s="8" t="s">
        <v>30</v>
      </c>
      <c r="P5" s="8">
        <v>44582</v>
      </c>
      <c r="Q5" s="8" t="s">
        <v>30</v>
      </c>
      <c r="R5" s="8">
        <v>44593</v>
      </c>
      <c r="S5" s="8">
        <v>44593</v>
      </c>
      <c r="T5" s="7" t="s">
        <v>42</v>
      </c>
      <c r="U5" s="6">
        <f t="shared" ref="U5:U11" si="1">(S5-H5)-1</f>
        <v>19</v>
      </c>
      <c r="V5" s="6" t="str">
        <f t="shared" si="0"/>
        <v>No</v>
      </c>
      <c r="W5" s="9" t="s">
        <v>50</v>
      </c>
    </row>
    <row r="6" spans="1:23" ht="28.8" x14ac:dyDescent="0.3">
      <c r="A6" s="4" t="s">
        <v>44</v>
      </c>
      <c r="B6" s="5" t="s">
        <v>24</v>
      </c>
      <c r="C6" s="6" t="s">
        <v>45</v>
      </c>
      <c r="D6" s="7" t="s">
        <v>46</v>
      </c>
      <c r="E6" s="7" t="s">
        <v>47</v>
      </c>
      <c r="F6" s="7" t="s">
        <v>48</v>
      </c>
      <c r="G6" s="7" t="s">
        <v>51</v>
      </c>
      <c r="H6" s="8">
        <v>44573</v>
      </c>
      <c r="I6" s="8">
        <v>44573</v>
      </c>
      <c r="J6" s="8">
        <v>44582</v>
      </c>
      <c r="K6" s="8" t="s">
        <v>30</v>
      </c>
      <c r="L6" s="8" t="s">
        <v>30</v>
      </c>
      <c r="M6" s="8" t="s">
        <v>30</v>
      </c>
      <c r="N6" s="8" t="s">
        <v>30</v>
      </c>
      <c r="O6" s="8">
        <v>44582</v>
      </c>
      <c r="P6" s="8">
        <v>44582</v>
      </c>
      <c r="Q6" s="8" t="s">
        <v>30</v>
      </c>
      <c r="R6" s="8">
        <v>44593</v>
      </c>
      <c r="S6" s="8">
        <v>44593</v>
      </c>
      <c r="T6" s="7" t="s">
        <v>42</v>
      </c>
      <c r="U6" s="6">
        <f t="shared" si="1"/>
        <v>19</v>
      </c>
      <c r="V6" s="6" t="str">
        <f t="shared" si="0"/>
        <v>No</v>
      </c>
      <c r="W6" s="9" t="s">
        <v>52</v>
      </c>
    </row>
    <row r="7" spans="1:23" ht="28.8" x14ac:dyDescent="0.3">
      <c r="A7" s="4" t="s">
        <v>44</v>
      </c>
      <c r="B7" s="5" t="s">
        <v>24</v>
      </c>
      <c r="C7" s="6" t="s">
        <v>53</v>
      </c>
      <c r="D7" s="7" t="s">
        <v>54</v>
      </c>
      <c r="E7" s="7" t="s">
        <v>47</v>
      </c>
      <c r="F7" s="7" t="s">
        <v>48</v>
      </c>
      <c r="G7" s="7" t="s">
        <v>41</v>
      </c>
      <c r="H7" s="8">
        <v>44573</v>
      </c>
      <c r="I7" s="8">
        <v>44573</v>
      </c>
      <c r="J7" s="8" t="s">
        <v>30</v>
      </c>
      <c r="K7" s="8" t="s">
        <v>30</v>
      </c>
      <c r="L7" s="8" t="s">
        <v>30</v>
      </c>
      <c r="M7" s="8" t="s">
        <v>30</v>
      </c>
      <c r="N7" s="8" t="s">
        <v>30</v>
      </c>
      <c r="O7" s="8" t="s">
        <v>30</v>
      </c>
      <c r="P7" s="8" t="s">
        <v>30</v>
      </c>
      <c r="Q7" s="8" t="s">
        <v>30</v>
      </c>
      <c r="R7" s="8">
        <v>44593</v>
      </c>
      <c r="S7" s="8">
        <v>44593</v>
      </c>
      <c r="T7" s="7" t="s">
        <v>42</v>
      </c>
      <c r="U7" s="6">
        <f t="shared" si="1"/>
        <v>19</v>
      </c>
      <c r="V7" s="6" t="str">
        <f t="shared" si="0"/>
        <v>No</v>
      </c>
      <c r="W7" s="9" t="s">
        <v>55</v>
      </c>
    </row>
    <row r="8" spans="1:23" ht="28.8" x14ac:dyDescent="0.3">
      <c r="A8" s="4" t="s">
        <v>44</v>
      </c>
      <c r="B8" s="5" t="s">
        <v>24</v>
      </c>
      <c r="C8" s="6" t="s">
        <v>53</v>
      </c>
      <c r="D8" s="7" t="s">
        <v>54</v>
      </c>
      <c r="E8" s="7" t="s">
        <v>47</v>
      </c>
      <c r="F8" s="7" t="s">
        <v>48</v>
      </c>
      <c r="G8" s="7" t="s">
        <v>56</v>
      </c>
      <c r="H8" s="8">
        <v>44573</v>
      </c>
      <c r="I8" s="8">
        <v>44573</v>
      </c>
      <c r="J8" s="10" t="s">
        <v>30</v>
      </c>
      <c r="K8" s="8" t="s">
        <v>30</v>
      </c>
      <c r="L8" s="8" t="s">
        <v>30</v>
      </c>
      <c r="M8" s="8" t="s">
        <v>30</v>
      </c>
      <c r="N8" s="8" t="s">
        <v>30</v>
      </c>
      <c r="O8" s="8" t="s">
        <v>30</v>
      </c>
      <c r="P8" s="8">
        <v>44582</v>
      </c>
      <c r="Q8" s="8" t="s">
        <v>30</v>
      </c>
      <c r="R8" s="8">
        <v>44593</v>
      </c>
      <c r="S8" s="8">
        <v>44593</v>
      </c>
      <c r="T8" s="7" t="s">
        <v>42</v>
      </c>
      <c r="U8" s="6">
        <f t="shared" si="1"/>
        <v>19</v>
      </c>
      <c r="V8" s="6" t="str">
        <f t="shared" si="0"/>
        <v>No</v>
      </c>
      <c r="W8" s="9" t="s">
        <v>50</v>
      </c>
    </row>
    <row r="9" spans="1:23" ht="28.8" x14ac:dyDescent="0.3">
      <c r="A9" s="4" t="s">
        <v>35</v>
      </c>
      <c r="B9" s="5" t="s">
        <v>36</v>
      </c>
      <c r="C9" s="6" t="s">
        <v>37</v>
      </c>
      <c r="D9" s="7" t="s">
        <v>38</v>
      </c>
      <c r="E9" s="7" t="s">
        <v>39</v>
      </c>
      <c r="F9" s="7" t="s">
        <v>40</v>
      </c>
      <c r="G9" s="7" t="s">
        <v>41</v>
      </c>
      <c r="H9" s="8">
        <v>44574</v>
      </c>
      <c r="I9" s="8">
        <v>44574</v>
      </c>
      <c r="J9" s="10" t="s">
        <v>30</v>
      </c>
      <c r="K9" s="8" t="s">
        <v>30</v>
      </c>
      <c r="L9" s="8" t="s">
        <v>30</v>
      </c>
      <c r="M9" s="8" t="s">
        <v>30</v>
      </c>
      <c r="N9" s="8" t="s">
        <v>30</v>
      </c>
      <c r="O9" s="8" t="s">
        <v>30</v>
      </c>
      <c r="P9" s="8" t="s">
        <v>30</v>
      </c>
      <c r="Q9" s="8" t="s">
        <v>30</v>
      </c>
      <c r="R9" s="8">
        <v>44579</v>
      </c>
      <c r="S9" s="8">
        <v>44579</v>
      </c>
      <c r="T9" s="7" t="s">
        <v>31</v>
      </c>
      <c r="U9" s="6">
        <f t="shared" si="1"/>
        <v>4</v>
      </c>
      <c r="V9" s="6" t="str">
        <f t="shared" si="0"/>
        <v>Yes</v>
      </c>
      <c r="W9" s="9" t="s">
        <v>57</v>
      </c>
    </row>
    <row r="10" spans="1:23" ht="28.8" x14ac:dyDescent="0.3">
      <c r="A10" s="4" t="s">
        <v>58</v>
      </c>
      <c r="B10" s="5" t="s">
        <v>59</v>
      </c>
      <c r="C10" s="6" t="s">
        <v>60</v>
      </c>
      <c r="D10" s="7" t="s">
        <v>61</v>
      </c>
      <c r="E10" s="7" t="s">
        <v>62</v>
      </c>
      <c r="F10" s="7" t="s">
        <v>28</v>
      </c>
      <c r="G10" s="7" t="s">
        <v>63</v>
      </c>
      <c r="H10" s="8">
        <v>44575</v>
      </c>
      <c r="I10" s="8">
        <v>44579</v>
      </c>
      <c r="J10" s="10" t="s">
        <v>30</v>
      </c>
      <c r="K10" s="8" t="s">
        <v>30</v>
      </c>
      <c r="L10" s="8" t="s">
        <v>30</v>
      </c>
      <c r="M10" s="8" t="s">
        <v>30</v>
      </c>
      <c r="N10" s="8" t="s">
        <v>30</v>
      </c>
      <c r="O10" s="8" t="s">
        <v>30</v>
      </c>
      <c r="P10" s="8" t="s">
        <v>30</v>
      </c>
      <c r="Q10" s="8" t="s">
        <v>30</v>
      </c>
      <c r="R10" s="8">
        <v>44587</v>
      </c>
      <c r="S10" s="8">
        <v>44587</v>
      </c>
      <c r="T10" s="7" t="s">
        <v>31</v>
      </c>
      <c r="U10" s="6">
        <f t="shared" si="1"/>
        <v>11</v>
      </c>
      <c r="V10" s="6" t="str">
        <f t="shared" si="0"/>
        <v>Yes</v>
      </c>
      <c r="W10" s="9" t="s">
        <v>43</v>
      </c>
    </row>
    <row r="11" spans="1:23" ht="28.8" x14ac:dyDescent="0.3">
      <c r="A11" s="4" t="s">
        <v>58</v>
      </c>
      <c r="B11" s="5" t="s">
        <v>59</v>
      </c>
      <c r="C11" s="6" t="s">
        <v>60</v>
      </c>
      <c r="D11" s="7" t="s">
        <v>61</v>
      </c>
      <c r="E11" s="7" t="s">
        <v>62</v>
      </c>
      <c r="F11" s="7" t="s">
        <v>28</v>
      </c>
      <c r="G11" s="7" t="s">
        <v>29</v>
      </c>
      <c r="H11" s="8">
        <v>44575</v>
      </c>
      <c r="I11" s="8">
        <v>44579</v>
      </c>
      <c r="J11" s="8">
        <v>44579</v>
      </c>
      <c r="K11" s="8" t="s">
        <v>30</v>
      </c>
      <c r="L11" s="8" t="s">
        <v>30</v>
      </c>
      <c r="M11" s="8" t="s">
        <v>30</v>
      </c>
      <c r="N11" s="8" t="s">
        <v>30</v>
      </c>
      <c r="O11" s="8" t="s">
        <v>30</v>
      </c>
      <c r="P11" s="8" t="s">
        <v>30</v>
      </c>
      <c r="Q11" s="8" t="s">
        <v>30</v>
      </c>
      <c r="R11" s="8">
        <v>44587</v>
      </c>
      <c r="S11" s="8">
        <v>44587</v>
      </c>
      <c r="T11" s="7" t="s">
        <v>42</v>
      </c>
      <c r="U11" s="6">
        <f t="shared" si="1"/>
        <v>11</v>
      </c>
      <c r="V11" s="6" t="str">
        <f t="shared" si="0"/>
        <v>Yes</v>
      </c>
      <c r="W11" s="9" t="s">
        <v>64</v>
      </c>
    </row>
    <row r="12" spans="1:23" ht="28.8" x14ac:dyDescent="0.3">
      <c r="A12" s="4" t="s">
        <v>65</v>
      </c>
      <c r="B12" s="5" t="s">
        <v>24</v>
      </c>
      <c r="C12" s="6" t="s">
        <v>66</v>
      </c>
      <c r="D12" s="5" t="s">
        <v>67</v>
      </c>
      <c r="E12" s="7" t="s">
        <v>68</v>
      </c>
      <c r="F12" s="7" t="s">
        <v>28</v>
      </c>
      <c r="G12" s="7" t="s">
        <v>29</v>
      </c>
      <c r="H12" s="8">
        <v>44586</v>
      </c>
      <c r="I12" s="8">
        <v>44586</v>
      </c>
      <c r="J12" s="8" t="s">
        <v>30</v>
      </c>
      <c r="K12" s="8" t="s">
        <v>30</v>
      </c>
      <c r="L12" s="8" t="s">
        <v>30</v>
      </c>
      <c r="M12" s="8" t="s">
        <v>30</v>
      </c>
      <c r="N12" s="8" t="s">
        <v>30</v>
      </c>
      <c r="O12" s="8" t="s">
        <v>30</v>
      </c>
      <c r="P12" s="8" t="s">
        <v>30</v>
      </c>
      <c r="Q12" s="8" t="s">
        <v>30</v>
      </c>
      <c r="R12" s="8" t="s">
        <v>30</v>
      </c>
      <c r="S12" s="8">
        <v>44596</v>
      </c>
      <c r="T12" s="7" t="s">
        <v>42</v>
      </c>
      <c r="U12" s="6">
        <f t="shared" ref="U12:U57" si="2">(S12-H12)</f>
        <v>10</v>
      </c>
      <c r="V12" s="6" t="str">
        <f t="shared" si="0"/>
        <v>Yes</v>
      </c>
      <c r="W12" s="9" t="s">
        <v>57</v>
      </c>
    </row>
    <row r="13" spans="1:23" ht="28.8" x14ac:dyDescent="0.3">
      <c r="A13" s="4" t="s">
        <v>65</v>
      </c>
      <c r="B13" s="5" t="s">
        <v>24</v>
      </c>
      <c r="C13" s="6" t="s">
        <v>66</v>
      </c>
      <c r="D13" s="5" t="s">
        <v>67</v>
      </c>
      <c r="E13" s="7" t="s">
        <v>68</v>
      </c>
      <c r="F13" s="7" t="s">
        <v>28</v>
      </c>
      <c r="G13" s="7" t="s">
        <v>33</v>
      </c>
      <c r="H13" s="8">
        <v>44586</v>
      </c>
      <c r="I13" s="8">
        <v>44586</v>
      </c>
      <c r="J13" s="8" t="s">
        <v>30</v>
      </c>
      <c r="K13" s="8" t="s">
        <v>30</v>
      </c>
      <c r="L13" s="8" t="s">
        <v>30</v>
      </c>
      <c r="M13" s="8" t="s">
        <v>30</v>
      </c>
      <c r="N13" s="8" t="s">
        <v>30</v>
      </c>
      <c r="O13" s="8" t="s">
        <v>30</v>
      </c>
      <c r="P13" s="8" t="s">
        <v>30</v>
      </c>
      <c r="Q13" s="8" t="s">
        <v>30</v>
      </c>
      <c r="R13" s="8" t="s">
        <v>30</v>
      </c>
      <c r="S13" s="8">
        <v>44596</v>
      </c>
      <c r="T13" s="7" t="s">
        <v>42</v>
      </c>
      <c r="U13" s="6">
        <f t="shared" si="2"/>
        <v>10</v>
      </c>
      <c r="V13" s="6" t="str">
        <f t="shared" si="0"/>
        <v>Yes</v>
      </c>
      <c r="W13" s="9" t="s">
        <v>57</v>
      </c>
    </row>
    <row r="14" spans="1:23" ht="28.8" x14ac:dyDescent="0.3">
      <c r="A14" s="4" t="s">
        <v>65</v>
      </c>
      <c r="B14" s="5" t="s">
        <v>24</v>
      </c>
      <c r="C14" s="6" t="s">
        <v>66</v>
      </c>
      <c r="D14" s="5" t="s">
        <v>67</v>
      </c>
      <c r="E14" s="7" t="s">
        <v>68</v>
      </c>
      <c r="F14" s="7" t="s">
        <v>28</v>
      </c>
      <c r="G14" s="7" t="s">
        <v>63</v>
      </c>
      <c r="H14" s="8">
        <v>44586</v>
      </c>
      <c r="I14" s="8">
        <v>44586</v>
      </c>
      <c r="J14" s="8" t="s">
        <v>30</v>
      </c>
      <c r="K14" s="8" t="s">
        <v>30</v>
      </c>
      <c r="L14" s="8" t="s">
        <v>30</v>
      </c>
      <c r="M14" s="8" t="s">
        <v>30</v>
      </c>
      <c r="N14" s="8" t="s">
        <v>30</v>
      </c>
      <c r="O14" s="8" t="s">
        <v>30</v>
      </c>
      <c r="P14" s="8" t="s">
        <v>30</v>
      </c>
      <c r="Q14" s="8" t="s">
        <v>30</v>
      </c>
      <c r="R14" s="8" t="s">
        <v>30</v>
      </c>
      <c r="S14" s="8">
        <v>44596</v>
      </c>
      <c r="T14" s="7" t="s">
        <v>42</v>
      </c>
      <c r="U14" s="6">
        <f t="shared" si="2"/>
        <v>10</v>
      </c>
      <c r="V14" s="6" t="str">
        <f t="shared" si="0"/>
        <v>Yes</v>
      </c>
      <c r="W14" s="9" t="s">
        <v>57</v>
      </c>
    </row>
    <row r="15" spans="1:23" ht="28.8" x14ac:dyDescent="0.3">
      <c r="A15" s="4" t="s">
        <v>69</v>
      </c>
      <c r="B15" s="5" t="s">
        <v>59</v>
      </c>
      <c r="C15" s="6" t="s">
        <v>70</v>
      </c>
      <c r="D15" s="11" t="s">
        <v>71</v>
      </c>
      <c r="E15" s="7" t="s">
        <v>72</v>
      </c>
      <c r="F15" s="7" t="s">
        <v>28</v>
      </c>
      <c r="G15" s="7" t="s">
        <v>73</v>
      </c>
      <c r="H15" s="8">
        <v>44594</v>
      </c>
      <c r="I15" s="8">
        <v>44594</v>
      </c>
      <c r="J15" s="8" t="s">
        <v>30</v>
      </c>
      <c r="K15" s="8" t="s">
        <v>30</v>
      </c>
      <c r="L15" s="8" t="s">
        <v>30</v>
      </c>
      <c r="M15" s="8" t="s">
        <v>30</v>
      </c>
      <c r="N15" s="10" t="s">
        <v>30</v>
      </c>
      <c r="O15" s="10" t="s">
        <v>30</v>
      </c>
      <c r="P15" s="8">
        <v>44596</v>
      </c>
      <c r="Q15" s="8" t="s">
        <v>30</v>
      </c>
      <c r="R15" s="8">
        <v>44607</v>
      </c>
      <c r="S15" s="8">
        <v>44607</v>
      </c>
      <c r="T15" s="7" t="s">
        <v>31</v>
      </c>
      <c r="U15" s="6">
        <f t="shared" si="2"/>
        <v>13</v>
      </c>
      <c r="V15" s="6" t="str">
        <f t="shared" si="0"/>
        <v>Yes</v>
      </c>
      <c r="W15" s="9" t="s">
        <v>30</v>
      </c>
    </row>
    <row r="16" spans="1:23" ht="28.8" x14ac:dyDescent="0.3">
      <c r="A16" s="4" t="s">
        <v>69</v>
      </c>
      <c r="B16" s="5" t="s">
        <v>59</v>
      </c>
      <c r="C16" s="6" t="s">
        <v>70</v>
      </c>
      <c r="D16" s="11" t="s">
        <v>71</v>
      </c>
      <c r="E16" s="7" t="s">
        <v>72</v>
      </c>
      <c r="F16" s="7" t="s">
        <v>28</v>
      </c>
      <c r="G16" s="7" t="s">
        <v>74</v>
      </c>
      <c r="H16" s="8">
        <v>44594</v>
      </c>
      <c r="I16" s="8">
        <v>44594</v>
      </c>
      <c r="J16" s="8" t="s">
        <v>30</v>
      </c>
      <c r="K16" s="8" t="s">
        <v>30</v>
      </c>
      <c r="L16" s="8" t="s">
        <v>30</v>
      </c>
      <c r="M16" s="8" t="s">
        <v>30</v>
      </c>
      <c r="N16" s="8" t="s">
        <v>30</v>
      </c>
      <c r="O16" s="8" t="s">
        <v>30</v>
      </c>
      <c r="P16" s="8">
        <v>44596</v>
      </c>
      <c r="Q16" s="8" t="s">
        <v>30</v>
      </c>
      <c r="R16" s="8">
        <v>44607</v>
      </c>
      <c r="S16" s="8">
        <v>44607</v>
      </c>
      <c r="T16" s="7" t="s">
        <v>31</v>
      </c>
      <c r="U16" s="6">
        <f t="shared" si="2"/>
        <v>13</v>
      </c>
      <c r="V16" s="6" t="str">
        <f t="shared" si="0"/>
        <v>Yes</v>
      </c>
      <c r="W16" s="9" t="s">
        <v>30</v>
      </c>
    </row>
    <row r="17" spans="1:23" ht="28.8" x14ac:dyDescent="0.3">
      <c r="A17" s="4" t="s">
        <v>69</v>
      </c>
      <c r="B17" s="5" t="s">
        <v>59</v>
      </c>
      <c r="C17" s="6" t="s">
        <v>70</v>
      </c>
      <c r="D17" s="11" t="s">
        <v>71</v>
      </c>
      <c r="E17" s="7" t="s">
        <v>72</v>
      </c>
      <c r="F17" s="7" t="s">
        <v>28</v>
      </c>
      <c r="G17" s="7" t="s">
        <v>29</v>
      </c>
      <c r="H17" s="8">
        <v>44594</v>
      </c>
      <c r="I17" s="8">
        <v>44594</v>
      </c>
      <c r="J17" s="8">
        <v>44600</v>
      </c>
      <c r="K17" s="8" t="s">
        <v>30</v>
      </c>
      <c r="L17" s="8" t="s">
        <v>30</v>
      </c>
      <c r="M17" s="8" t="s">
        <v>30</v>
      </c>
      <c r="N17" s="10" t="s">
        <v>30</v>
      </c>
      <c r="O17" s="10">
        <v>44600</v>
      </c>
      <c r="P17" s="8">
        <v>44596</v>
      </c>
      <c r="Q17" s="8" t="s">
        <v>30</v>
      </c>
      <c r="R17" s="8">
        <v>44606</v>
      </c>
      <c r="S17" s="8">
        <v>44606</v>
      </c>
      <c r="T17" s="7" t="s">
        <v>42</v>
      </c>
      <c r="U17" s="6">
        <f t="shared" si="2"/>
        <v>12</v>
      </c>
      <c r="V17" s="6" t="str">
        <f t="shared" si="0"/>
        <v>Yes</v>
      </c>
      <c r="W17" s="9" t="s">
        <v>75</v>
      </c>
    </row>
    <row r="18" spans="1:23" ht="28.8" x14ac:dyDescent="0.3">
      <c r="A18" s="4" t="s">
        <v>76</v>
      </c>
      <c r="B18" s="5" t="s">
        <v>59</v>
      </c>
      <c r="C18" s="6" t="s">
        <v>77</v>
      </c>
      <c r="D18" s="11" t="s">
        <v>71</v>
      </c>
      <c r="E18" s="7" t="s">
        <v>72</v>
      </c>
      <c r="F18" s="7" t="s">
        <v>28</v>
      </c>
      <c r="G18" s="7" t="s">
        <v>63</v>
      </c>
      <c r="H18" s="8">
        <v>44594</v>
      </c>
      <c r="I18" s="8">
        <v>44594</v>
      </c>
      <c r="J18" s="8" t="s">
        <v>30</v>
      </c>
      <c r="K18" s="8" t="s">
        <v>30</v>
      </c>
      <c r="L18" s="8" t="s">
        <v>30</v>
      </c>
      <c r="M18" s="8" t="s">
        <v>30</v>
      </c>
      <c r="N18" s="8" t="s">
        <v>30</v>
      </c>
      <c r="O18" s="8" t="s">
        <v>30</v>
      </c>
      <c r="P18" s="8" t="s">
        <v>30</v>
      </c>
      <c r="Q18" s="8" t="s">
        <v>30</v>
      </c>
      <c r="R18" s="8">
        <v>44607</v>
      </c>
      <c r="S18" s="8">
        <v>44607</v>
      </c>
      <c r="T18" s="7" t="s">
        <v>42</v>
      </c>
      <c r="U18" s="6">
        <f t="shared" si="2"/>
        <v>13</v>
      </c>
      <c r="V18" s="6" t="str">
        <f t="shared" si="0"/>
        <v>Yes</v>
      </c>
      <c r="W18" s="9" t="s">
        <v>43</v>
      </c>
    </row>
    <row r="19" spans="1:23" ht="28.8" x14ac:dyDescent="0.3">
      <c r="A19" s="4" t="s">
        <v>78</v>
      </c>
      <c r="B19" s="5" t="s">
        <v>79</v>
      </c>
      <c r="C19" s="6" t="s">
        <v>80</v>
      </c>
      <c r="D19" s="7" t="s">
        <v>81</v>
      </c>
      <c r="E19" s="7" t="s">
        <v>82</v>
      </c>
      <c r="F19" s="7" t="s">
        <v>83</v>
      </c>
      <c r="G19" s="7" t="s">
        <v>63</v>
      </c>
      <c r="H19" s="8">
        <v>44595</v>
      </c>
      <c r="I19" s="8">
        <v>44595</v>
      </c>
      <c r="J19" s="8" t="s">
        <v>30</v>
      </c>
      <c r="K19" s="8" t="s">
        <v>30</v>
      </c>
      <c r="L19" s="8" t="s">
        <v>30</v>
      </c>
      <c r="M19" s="8" t="s">
        <v>30</v>
      </c>
      <c r="N19" s="8" t="s">
        <v>30</v>
      </c>
      <c r="O19" s="8" t="s">
        <v>30</v>
      </c>
      <c r="P19" s="8" t="s">
        <v>30</v>
      </c>
      <c r="Q19" s="8" t="s">
        <v>30</v>
      </c>
      <c r="R19" s="8">
        <v>44615</v>
      </c>
      <c r="S19" s="8">
        <v>44615</v>
      </c>
      <c r="T19" s="7" t="s">
        <v>42</v>
      </c>
      <c r="U19" s="6">
        <f t="shared" si="2"/>
        <v>20</v>
      </c>
      <c r="V19" s="6" t="str">
        <f t="shared" si="0"/>
        <v>No</v>
      </c>
      <c r="W19" s="9" t="s">
        <v>84</v>
      </c>
    </row>
    <row r="20" spans="1:23" ht="28.8" x14ac:dyDescent="0.3">
      <c r="A20" s="4" t="s">
        <v>78</v>
      </c>
      <c r="B20" s="5" t="s">
        <v>79</v>
      </c>
      <c r="C20" s="6" t="s">
        <v>80</v>
      </c>
      <c r="D20" s="11" t="s">
        <v>81</v>
      </c>
      <c r="E20" s="7" t="s">
        <v>82</v>
      </c>
      <c r="F20" s="7" t="s">
        <v>83</v>
      </c>
      <c r="G20" s="7" t="s">
        <v>29</v>
      </c>
      <c r="H20" s="8">
        <v>44595</v>
      </c>
      <c r="I20" s="8">
        <v>44595</v>
      </c>
      <c r="J20" s="8" t="s">
        <v>30</v>
      </c>
      <c r="K20" s="8" t="s">
        <v>30</v>
      </c>
      <c r="L20" s="8" t="s">
        <v>30</v>
      </c>
      <c r="M20" s="8" t="s">
        <v>30</v>
      </c>
      <c r="N20" s="8" t="s">
        <v>30</v>
      </c>
      <c r="O20" s="8" t="s">
        <v>30</v>
      </c>
      <c r="P20" s="8">
        <v>44601</v>
      </c>
      <c r="Q20" s="8" t="s">
        <v>30</v>
      </c>
      <c r="R20" s="8">
        <v>44615</v>
      </c>
      <c r="S20" s="8">
        <v>44615</v>
      </c>
      <c r="T20" s="7" t="s">
        <v>42</v>
      </c>
      <c r="U20" s="6">
        <f t="shared" si="2"/>
        <v>20</v>
      </c>
      <c r="V20" s="6" t="str">
        <f t="shared" si="0"/>
        <v>No</v>
      </c>
      <c r="W20" s="9" t="s">
        <v>84</v>
      </c>
    </row>
    <row r="21" spans="1:23" ht="28.8" x14ac:dyDescent="0.3">
      <c r="A21" s="4" t="s">
        <v>85</v>
      </c>
      <c r="B21" s="5" t="s">
        <v>24</v>
      </c>
      <c r="C21" s="6" t="s">
        <v>86</v>
      </c>
      <c r="D21" s="11" t="s">
        <v>87</v>
      </c>
      <c r="E21" s="7" t="s">
        <v>88</v>
      </c>
      <c r="F21" s="7" t="s">
        <v>89</v>
      </c>
      <c r="G21" s="7" t="s">
        <v>90</v>
      </c>
      <c r="H21" s="8">
        <v>44595</v>
      </c>
      <c r="I21" s="8">
        <v>44595</v>
      </c>
      <c r="J21" s="8" t="s">
        <v>30</v>
      </c>
      <c r="K21" s="8" t="s">
        <v>30</v>
      </c>
      <c r="L21" s="8">
        <v>44596</v>
      </c>
      <c r="M21" s="8">
        <v>44601</v>
      </c>
      <c r="N21" s="8">
        <v>44595</v>
      </c>
      <c r="O21" s="8" t="s">
        <v>30</v>
      </c>
      <c r="P21" s="8">
        <v>44601</v>
      </c>
      <c r="Q21" s="8" t="s">
        <v>30</v>
      </c>
      <c r="R21" s="8">
        <v>44601</v>
      </c>
      <c r="S21" s="8">
        <v>44601</v>
      </c>
      <c r="T21" s="7" t="s">
        <v>42</v>
      </c>
      <c r="U21" s="6">
        <f t="shared" si="2"/>
        <v>6</v>
      </c>
      <c r="V21" s="6" t="str">
        <f t="shared" si="0"/>
        <v>Yes</v>
      </c>
      <c r="W21" s="9" t="s">
        <v>30</v>
      </c>
    </row>
    <row r="22" spans="1:23" ht="28.8" x14ac:dyDescent="0.3">
      <c r="A22" s="4" t="s">
        <v>85</v>
      </c>
      <c r="B22" s="5" t="s">
        <v>24</v>
      </c>
      <c r="C22" s="6" t="s">
        <v>86</v>
      </c>
      <c r="D22" s="11" t="s">
        <v>87</v>
      </c>
      <c r="E22" s="7" t="s">
        <v>88</v>
      </c>
      <c r="F22" s="7" t="s">
        <v>89</v>
      </c>
      <c r="G22" s="7" t="s">
        <v>90</v>
      </c>
      <c r="H22" s="8">
        <v>44603</v>
      </c>
      <c r="I22" s="8">
        <v>44603</v>
      </c>
      <c r="J22" s="8" t="s">
        <v>30</v>
      </c>
      <c r="K22" s="8" t="s">
        <v>30</v>
      </c>
      <c r="L22" s="8" t="s">
        <v>30</v>
      </c>
      <c r="M22" s="8">
        <v>44603</v>
      </c>
      <c r="N22" s="8" t="s">
        <v>30</v>
      </c>
      <c r="O22" s="8" t="s">
        <v>30</v>
      </c>
      <c r="P22" s="8" t="s">
        <v>30</v>
      </c>
      <c r="Q22" s="8" t="s">
        <v>30</v>
      </c>
      <c r="R22" s="8">
        <v>44603</v>
      </c>
      <c r="S22" s="8">
        <v>44603</v>
      </c>
      <c r="T22" s="7" t="s">
        <v>31</v>
      </c>
      <c r="U22" s="6">
        <f t="shared" si="2"/>
        <v>0</v>
      </c>
      <c r="V22" s="6" t="str">
        <f t="shared" si="0"/>
        <v>Yes</v>
      </c>
      <c r="W22" s="9" t="s">
        <v>30</v>
      </c>
    </row>
    <row r="23" spans="1:23" ht="28.8" x14ac:dyDescent="0.3">
      <c r="A23" s="4" t="s">
        <v>69</v>
      </c>
      <c r="B23" s="5" t="s">
        <v>59</v>
      </c>
      <c r="C23" s="6" t="s">
        <v>70</v>
      </c>
      <c r="D23" s="7" t="s">
        <v>71</v>
      </c>
      <c r="E23" s="7" t="s">
        <v>72</v>
      </c>
      <c r="F23" s="7" t="s">
        <v>28</v>
      </c>
      <c r="G23" s="7" t="s">
        <v>29</v>
      </c>
      <c r="H23" s="8">
        <v>44607</v>
      </c>
      <c r="I23" s="8">
        <v>44607</v>
      </c>
      <c r="J23" s="8">
        <v>44613</v>
      </c>
      <c r="K23" s="8" t="s">
        <v>30</v>
      </c>
      <c r="L23" s="8" t="s">
        <v>30</v>
      </c>
      <c r="M23" s="8" t="s">
        <v>30</v>
      </c>
      <c r="N23" s="8" t="s">
        <v>30</v>
      </c>
      <c r="O23" s="8">
        <v>44608</v>
      </c>
      <c r="P23" s="8">
        <v>44613</v>
      </c>
      <c r="Q23" s="8" t="s">
        <v>30</v>
      </c>
      <c r="R23" s="8">
        <v>44613</v>
      </c>
      <c r="S23" s="8">
        <v>44613</v>
      </c>
      <c r="T23" s="7" t="s">
        <v>42</v>
      </c>
      <c r="U23" s="6">
        <f t="shared" si="2"/>
        <v>6</v>
      </c>
      <c r="V23" s="6" t="str">
        <f t="shared" si="0"/>
        <v>Yes</v>
      </c>
      <c r="W23" s="9" t="s">
        <v>91</v>
      </c>
    </row>
    <row r="24" spans="1:23" ht="28.8" x14ac:dyDescent="0.3">
      <c r="A24" s="4" t="s">
        <v>65</v>
      </c>
      <c r="B24" s="5" t="s">
        <v>24</v>
      </c>
      <c r="C24" s="6" t="s">
        <v>66</v>
      </c>
      <c r="D24" s="7" t="s">
        <v>92</v>
      </c>
      <c r="E24" s="7" t="s">
        <v>93</v>
      </c>
      <c r="F24" s="7" t="s">
        <v>28</v>
      </c>
      <c r="G24" s="7" t="s">
        <v>29</v>
      </c>
      <c r="H24" s="8">
        <v>44608</v>
      </c>
      <c r="I24" s="8">
        <v>44609</v>
      </c>
      <c r="J24" s="8" t="s">
        <v>30</v>
      </c>
      <c r="K24" s="8" t="s">
        <v>30</v>
      </c>
      <c r="L24" s="8" t="s">
        <v>30</v>
      </c>
      <c r="M24" s="8" t="s">
        <v>30</v>
      </c>
      <c r="N24" s="8" t="s">
        <v>30</v>
      </c>
      <c r="O24" s="8" t="s">
        <v>30</v>
      </c>
      <c r="P24" s="8" t="s">
        <v>30</v>
      </c>
      <c r="Q24" s="8" t="s">
        <v>30</v>
      </c>
      <c r="R24" s="8">
        <v>44613</v>
      </c>
      <c r="S24" s="8">
        <v>44614</v>
      </c>
      <c r="T24" s="7" t="s">
        <v>31</v>
      </c>
      <c r="U24" s="6">
        <f t="shared" si="2"/>
        <v>6</v>
      </c>
      <c r="V24" s="6" t="str">
        <f t="shared" si="0"/>
        <v>Yes</v>
      </c>
      <c r="W24" s="9" t="s">
        <v>30</v>
      </c>
    </row>
    <row r="25" spans="1:23" ht="28.8" x14ac:dyDescent="0.3">
      <c r="A25" s="4" t="s">
        <v>69</v>
      </c>
      <c r="B25" s="5" t="s">
        <v>59</v>
      </c>
      <c r="C25" s="6" t="s">
        <v>70</v>
      </c>
      <c r="D25" s="7" t="s">
        <v>71</v>
      </c>
      <c r="E25" s="7" t="s">
        <v>72</v>
      </c>
      <c r="F25" s="7" t="s">
        <v>28</v>
      </c>
      <c r="G25" s="7" t="s">
        <v>63</v>
      </c>
      <c r="H25" s="8">
        <v>44608</v>
      </c>
      <c r="I25" s="8">
        <v>44609</v>
      </c>
      <c r="J25" s="8" t="s">
        <v>30</v>
      </c>
      <c r="K25" s="8" t="s">
        <v>30</v>
      </c>
      <c r="L25" s="8" t="s">
        <v>30</v>
      </c>
      <c r="M25" s="8" t="s">
        <v>30</v>
      </c>
      <c r="N25" s="8" t="s">
        <v>30</v>
      </c>
      <c r="O25" s="8" t="s">
        <v>30</v>
      </c>
      <c r="P25" s="8" t="s">
        <v>30</v>
      </c>
      <c r="Q25" s="8" t="s">
        <v>30</v>
      </c>
      <c r="R25" s="8">
        <v>44613</v>
      </c>
      <c r="S25" s="8">
        <v>44613</v>
      </c>
      <c r="T25" s="7" t="s">
        <v>42</v>
      </c>
      <c r="U25" s="6">
        <f t="shared" si="2"/>
        <v>5</v>
      </c>
      <c r="V25" s="6" t="str">
        <f t="shared" si="0"/>
        <v>Yes</v>
      </c>
      <c r="W25" s="9" t="s">
        <v>32</v>
      </c>
    </row>
    <row r="26" spans="1:23" ht="28.8" x14ac:dyDescent="0.3">
      <c r="A26" s="4" t="s">
        <v>76</v>
      </c>
      <c r="B26" s="5" t="s">
        <v>59</v>
      </c>
      <c r="C26" s="6" t="s">
        <v>77</v>
      </c>
      <c r="D26" s="7" t="s">
        <v>71</v>
      </c>
      <c r="E26" s="7" t="s">
        <v>72</v>
      </c>
      <c r="F26" s="7" t="s">
        <v>28</v>
      </c>
      <c r="G26" s="7" t="s">
        <v>94</v>
      </c>
      <c r="H26" s="8">
        <v>44608</v>
      </c>
      <c r="I26" s="8">
        <v>44609</v>
      </c>
      <c r="J26" s="8" t="s">
        <v>30</v>
      </c>
      <c r="K26" s="8" t="s">
        <v>30</v>
      </c>
      <c r="L26" s="8" t="s">
        <v>30</v>
      </c>
      <c r="M26" s="8" t="s">
        <v>30</v>
      </c>
      <c r="N26" s="8" t="s">
        <v>30</v>
      </c>
      <c r="O26" s="8" t="s">
        <v>30</v>
      </c>
      <c r="P26" s="8" t="s">
        <v>30</v>
      </c>
      <c r="Q26" s="8" t="s">
        <v>30</v>
      </c>
      <c r="R26" s="8">
        <v>44615</v>
      </c>
      <c r="S26" s="8">
        <v>44616</v>
      </c>
      <c r="T26" s="7" t="s">
        <v>95</v>
      </c>
      <c r="U26" s="6">
        <f t="shared" si="2"/>
        <v>8</v>
      </c>
      <c r="V26" s="6" t="str">
        <f t="shared" si="0"/>
        <v>Yes</v>
      </c>
      <c r="W26" s="9" t="s">
        <v>30</v>
      </c>
    </row>
    <row r="27" spans="1:23" ht="28.8" x14ac:dyDescent="0.3">
      <c r="A27" s="4" t="s">
        <v>96</v>
      </c>
      <c r="B27" s="5" t="s">
        <v>59</v>
      </c>
      <c r="C27" s="6" t="s">
        <v>97</v>
      </c>
      <c r="D27" s="7" t="s">
        <v>98</v>
      </c>
      <c r="E27" s="7" t="s">
        <v>99</v>
      </c>
      <c r="F27" s="7" t="s">
        <v>28</v>
      </c>
      <c r="G27" s="7" t="s">
        <v>100</v>
      </c>
      <c r="H27" s="8">
        <v>44609</v>
      </c>
      <c r="I27" s="8">
        <v>44609</v>
      </c>
      <c r="J27" s="8" t="s">
        <v>30</v>
      </c>
      <c r="K27" s="8" t="s">
        <v>30</v>
      </c>
      <c r="L27" s="8" t="s">
        <v>30</v>
      </c>
      <c r="M27" s="8" t="s">
        <v>30</v>
      </c>
      <c r="N27" s="8" t="s">
        <v>30</v>
      </c>
      <c r="O27" s="8">
        <v>44617</v>
      </c>
      <c r="P27" s="8" t="s">
        <v>30</v>
      </c>
      <c r="Q27" s="8" t="s">
        <v>30</v>
      </c>
      <c r="R27" s="8">
        <v>44621</v>
      </c>
      <c r="S27" s="8">
        <v>44621</v>
      </c>
      <c r="T27" s="7" t="s">
        <v>42</v>
      </c>
      <c r="U27" s="6">
        <f t="shared" si="2"/>
        <v>12</v>
      </c>
      <c r="V27" s="6" t="str">
        <f t="shared" si="0"/>
        <v>Yes</v>
      </c>
      <c r="W27" s="9" t="s">
        <v>670</v>
      </c>
    </row>
    <row r="28" spans="1:23" ht="28.8" x14ac:dyDescent="0.3">
      <c r="A28" s="4" t="s">
        <v>44</v>
      </c>
      <c r="B28" s="5" t="s">
        <v>24</v>
      </c>
      <c r="C28" s="6" t="s">
        <v>45</v>
      </c>
      <c r="D28" s="7" t="s">
        <v>46</v>
      </c>
      <c r="E28" s="7" t="s">
        <v>47</v>
      </c>
      <c r="F28" s="7" t="s">
        <v>48</v>
      </c>
      <c r="G28" s="7" t="s">
        <v>101</v>
      </c>
      <c r="H28" s="8">
        <v>44613</v>
      </c>
      <c r="I28" s="8">
        <v>44613</v>
      </c>
      <c r="J28" s="8" t="s">
        <v>30</v>
      </c>
      <c r="K28" s="8" t="s">
        <v>30</v>
      </c>
      <c r="L28" s="8" t="s">
        <v>30</v>
      </c>
      <c r="M28" s="8" t="s">
        <v>30</v>
      </c>
      <c r="N28" s="8" t="s">
        <v>30</v>
      </c>
      <c r="O28" s="8" t="s">
        <v>30</v>
      </c>
      <c r="P28" s="12">
        <v>44615</v>
      </c>
      <c r="Q28" s="8" t="s">
        <v>30</v>
      </c>
      <c r="R28" s="8">
        <v>44617</v>
      </c>
      <c r="S28" s="8">
        <v>44617</v>
      </c>
      <c r="T28" s="13" t="s">
        <v>42</v>
      </c>
      <c r="U28" s="6">
        <f t="shared" si="2"/>
        <v>4</v>
      </c>
      <c r="V28" s="6" t="str">
        <f t="shared" si="0"/>
        <v>Yes</v>
      </c>
      <c r="W28" s="9" t="s">
        <v>57</v>
      </c>
    </row>
    <row r="29" spans="1:23" ht="28.8" x14ac:dyDescent="0.3">
      <c r="A29" s="4" t="s">
        <v>44</v>
      </c>
      <c r="B29" s="5" t="s">
        <v>24</v>
      </c>
      <c r="C29" s="6" t="s">
        <v>45</v>
      </c>
      <c r="D29" s="7" t="s">
        <v>46</v>
      </c>
      <c r="E29" s="7" t="s">
        <v>47</v>
      </c>
      <c r="F29" s="7" t="s">
        <v>48</v>
      </c>
      <c r="G29" s="7" t="s">
        <v>56</v>
      </c>
      <c r="H29" s="8">
        <v>44613</v>
      </c>
      <c r="I29" s="8">
        <v>44613</v>
      </c>
      <c r="J29" s="8" t="s">
        <v>30</v>
      </c>
      <c r="K29" s="8" t="s">
        <v>30</v>
      </c>
      <c r="L29" s="8" t="s">
        <v>30</v>
      </c>
      <c r="M29" s="8" t="s">
        <v>30</v>
      </c>
      <c r="N29" s="8" t="s">
        <v>30</v>
      </c>
      <c r="O29" s="8" t="s">
        <v>30</v>
      </c>
      <c r="P29" s="8">
        <v>44615</v>
      </c>
      <c r="Q29" s="8" t="s">
        <v>30</v>
      </c>
      <c r="R29" s="8">
        <v>44617</v>
      </c>
      <c r="S29" s="8">
        <v>44617</v>
      </c>
      <c r="T29" s="13" t="s">
        <v>42</v>
      </c>
      <c r="U29" s="6">
        <f t="shared" si="2"/>
        <v>4</v>
      </c>
      <c r="V29" s="6" t="str">
        <f t="shared" si="0"/>
        <v>Yes</v>
      </c>
      <c r="W29" s="9" t="s">
        <v>57</v>
      </c>
    </row>
    <row r="30" spans="1:23" ht="28.8" x14ac:dyDescent="0.3">
      <c r="A30" s="4" t="s">
        <v>44</v>
      </c>
      <c r="B30" s="5" t="s">
        <v>24</v>
      </c>
      <c r="C30" s="6" t="s">
        <v>45</v>
      </c>
      <c r="D30" s="7" t="s">
        <v>46</v>
      </c>
      <c r="E30" s="7" t="s">
        <v>47</v>
      </c>
      <c r="F30" s="7" t="s">
        <v>48</v>
      </c>
      <c r="G30" s="7" t="s">
        <v>49</v>
      </c>
      <c r="H30" s="8">
        <v>44613</v>
      </c>
      <c r="I30" s="8">
        <v>44613</v>
      </c>
      <c r="J30" s="8" t="s">
        <v>30</v>
      </c>
      <c r="K30" s="8" t="s">
        <v>30</v>
      </c>
      <c r="L30" s="8" t="s">
        <v>30</v>
      </c>
      <c r="M30" s="8" t="s">
        <v>30</v>
      </c>
      <c r="N30" s="8" t="s">
        <v>30</v>
      </c>
      <c r="O30" s="8" t="s">
        <v>30</v>
      </c>
      <c r="P30" s="8" t="s">
        <v>30</v>
      </c>
      <c r="Q30" s="8" t="s">
        <v>30</v>
      </c>
      <c r="R30" s="8">
        <v>44617</v>
      </c>
      <c r="S30" s="8">
        <v>44617</v>
      </c>
      <c r="T30" s="13" t="s">
        <v>42</v>
      </c>
      <c r="U30" s="6">
        <f t="shared" si="2"/>
        <v>4</v>
      </c>
      <c r="V30" s="6" t="str">
        <f t="shared" si="0"/>
        <v>Yes</v>
      </c>
      <c r="W30" s="9" t="s">
        <v>57</v>
      </c>
    </row>
    <row r="31" spans="1:23" ht="28.8" x14ac:dyDescent="0.3">
      <c r="A31" s="4" t="s">
        <v>44</v>
      </c>
      <c r="B31" s="5" t="s">
        <v>24</v>
      </c>
      <c r="C31" s="6" t="s">
        <v>45</v>
      </c>
      <c r="D31" s="7" t="s">
        <v>46</v>
      </c>
      <c r="E31" s="7" t="s">
        <v>47</v>
      </c>
      <c r="F31" s="7" t="s">
        <v>48</v>
      </c>
      <c r="G31" s="7" t="s">
        <v>41</v>
      </c>
      <c r="H31" s="8">
        <v>44613</v>
      </c>
      <c r="I31" s="8">
        <v>44613</v>
      </c>
      <c r="J31" s="8" t="s">
        <v>30</v>
      </c>
      <c r="K31" s="8" t="s">
        <v>30</v>
      </c>
      <c r="L31" s="8" t="s">
        <v>30</v>
      </c>
      <c r="M31" s="8" t="s">
        <v>30</v>
      </c>
      <c r="N31" s="8" t="s">
        <v>30</v>
      </c>
      <c r="O31" s="8" t="s">
        <v>30</v>
      </c>
      <c r="P31" s="8" t="s">
        <v>30</v>
      </c>
      <c r="Q31" s="8" t="s">
        <v>30</v>
      </c>
      <c r="R31" s="8">
        <v>44617</v>
      </c>
      <c r="S31" s="8">
        <v>44617</v>
      </c>
      <c r="T31" s="13" t="s">
        <v>42</v>
      </c>
      <c r="U31" s="6">
        <f t="shared" si="2"/>
        <v>4</v>
      </c>
      <c r="V31" s="6" t="str">
        <f t="shared" si="0"/>
        <v>Yes</v>
      </c>
      <c r="W31" s="9" t="s">
        <v>57</v>
      </c>
    </row>
    <row r="32" spans="1:23" ht="28.8" x14ac:dyDescent="0.3">
      <c r="A32" s="4" t="s">
        <v>58</v>
      </c>
      <c r="B32" s="5" t="s">
        <v>59</v>
      </c>
      <c r="C32" s="6" t="s">
        <v>60</v>
      </c>
      <c r="D32" s="7" t="s">
        <v>61</v>
      </c>
      <c r="E32" s="7" t="s">
        <v>62</v>
      </c>
      <c r="F32" s="7" t="s">
        <v>28</v>
      </c>
      <c r="G32" s="7" t="s">
        <v>29</v>
      </c>
      <c r="H32" s="8">
        <v>44614</v>
      </c>
      <c r="I32" s="8">
        <v>44614</v>
      </c>
      <c r="J32" s="8" t="s">
        <v>30</v>
      </c>
      <c r="K32" s="8" t="s">
        <v>30</v>
      </c>
      <c r="L32" s="8" t="s">
        <v>30</v>
      </c>
      <c r="M32" s="8" t="s">
        <v>30</v>
      </c>
      <c r="N32" s="8" t="s">
        <v>30</v>
      </c>
      <c r="O32" s="8" t="s">
        <v>30</v>
      </c>
      <c r="P32" s="8" t="s">
        <v>30</v>
      </c>
      <c r="Q32" s="8" t="s">
        <v>30</v>
      </c>
      <c r="R32" s="8">
        <v>44614</v>
      </c>
      <c r="S32" s="8">
        <v>44614</v>
      </c>
      <c r="T32" s="13" t="s">
        <v>31</v>
      </c>
      <c r="U32" s="6">
        <f t="shared" si="2"/>
        <v>0</v>
      </c>
      <c r="V32" s="6" t="str">
        <f t="shared" si="0"/>
        <v>Yes</v>
      </c>
      <c r="W32" s="9" t="s">
        <v>57</v>
      </c>
    </row>
    <row r="33" spans="1:23" ht="28.8" x14ac:dyDescent="0.3">
      <c r="A33" s="4" t="s">
        <v>102</v>
      </c>
      <c r="B33" s="5" t="s">
        <v>24</v>
      </c>
      <c r="C33" s="6" t="s">
        <v>103</v>
      </c>
      <c r="D33" s="5" t="s">
        <v>104</v>
      </c>
      <c r="E33" s="7" t="s">
        <v>105</v>
      </c>
      <c r="F33" s="7" t="s">
        <v>106</v>
      </c>
      <c r="G33" s="7" t="s">
        <v>41</v>
      </c>
      <c r="H33" s="8">
        <v>44615</v>
      </c>
      <c r="I33" s="8">
        <v>44615</v>
      </c>
      <c r="J33" s="8" t="s">
        <v>30</v>
      </c>
      <c r="K33" s="8" t="s">
        <v>30</v>
      </c>
      <c r="L33" s="8" t="s">
        <v>30</v>
      </c>
      <c r="M33" s="8" t="s">
        <v>30</v>
      </c>
      <c r="N33" s="8" t="s">
        <v>30</v>
      </c>
      <c r="O33" s="8" t="s">
        <v>30</v>
      </c>
      <c r="P33" s="8" t="s">
        <v>30</v>
      </c>
      <c r="Q33" s="8" t="s">
        <v>30</v>
      </c>
      <c r="R33" s="8">
        <v>44627</v>
      </c>
      <c r="S33" s="8">
        <v>44627</v>
      </c>
      <c r="T33" s="7" t="s">
        <v>42</v>
      </c>
      <c r="U33" s="6">
        <f t="shared" si="2"/>
        <v>12</v>
      </c>
      <c r="V33" s="6" t="str">
        <f t="shared" si="0"/>
        <v>Yes</v>
      </c>
      <c r="W33" s="9" t="s">
        <v>107</v>
      </c>
    </row>
    <row r="34" spans="1:23" ht="28.8" x14ac:dyDescent="0.3">
      <c r="A34" s="4" t="s">
        <v>102</v>
      </c>
      <c r="B34" s="5" t="s">
        <v>24</v>
      </c>
      <c r="C34" s="6" t="s">
        <v>103</v>
      </c>
      <c r="D34" s="7" t="s">
        <v>104</v>
      </c>
      <c r="E34" s="7" t="s">
        <v>105</v>
      </c>
      <c r="F34" s="7" t="s">
        <v>106</v>
      </c>
      <c r="G34" s="7" t="s">
        <v>49</v>
      </c>
      <c r="H34" s="8">
        <v>44615</v>
      </c>
      <c r="I34" s="8">
        <v>44615</v>
      </c>
      <c r="J34" s="8" t="s">
        <v>30</v>
      </c>
      <c r="K34" s="8" t="s">
        <v>30</v>
      </c>
      <c r="L34" s="8" t="s">
        <v>30</v>
      </c>
      <c r="M34" s="8" t="s">
        <v>30</v>
      </c>
      <c r="N34" s="8" t="s">
        <v>30</v>
      </c>
      <c r="O34" s="8" t="s">
        <v>30</v>
      </c>
      <c r="P34" s="8">
        <v>44617</v>
      </c>
      <c r="Q34" s="8" t="s">
        <v>30</v>
      </c>
      <c r="R34" s="8">
        <v>44627</v>
      </c>
      <c r="S34" s="8">
        <v>44627</v>
      </c>
      <c r="T34" s="7" t="s">
        <v>42</v>
      </c>
      <c r="U34" s="6">
        <f t="shared" si="2"/>
        <v>12</v>
      </c>
      <c r="V34" s="6" t="str">
        <f t="shared" si="0"/>
        <v>Yes</v>
      </c>
      <c r="W34" s="9" t="s">
        <v>107</v>
      </c>
    </row>
    <row r="35" spans="1:23" ht="28.8" x14ac:dyDescent="0.3">
      <c r="A35" s="4" t="s">
        <v>102</v>
      </c>
      <c r="B35" s="5" t="s">
        <v>24</v>
      </c>
      <c r="C35" s="6" t="s">
        <v>103</v>
      </c>
      <c r="D35" s="7" t="s">
        <v>104</v>
      </c>
      <c r="E35" s="7" t="s">
        <v>105</v>
      </c>
      <c r="F35" s="7" t="s">
        <v>106</v>
      </c>
      <c r="G35" s="7" t="s">
        <v>51</v>
      </c>
      <c r="H35" s="8">
        <v>44615</v>
      </c>
      <c r="I35" s="8">
        <v>44615</v>
      </c>
      <c r="J35" s="8">
        <v>44623</v>
      </c>
      <c r="K35" s="8" t="s">
        <v>30</v>
      </c>
      <c r="L35" s="8" t="s">
        <v>30</v>
      </c>
      <c r="M35" s="8" t="s">
        <v>30</v>
      </c>
      <c r="N35" s="8" t="s">
        <v>30</v>
      </c>
      <c r="O35" s="8" t="s">
        <v>30</v>
      </c>
      <c r="P35" s="8">
        <v>44617</v>
      </c>
      <c r="Q35" s="8" t="s">
        <v>30</v>
      </c>
      <c r="R35" s="8">
        <v>44627</v>
      </c>
      <c r="S35" s="8">
        <v>44627</v>
      </c>
      <c r="T35" s="7" t="s">
        <v>42</v>
      </c>
      <c r="U35" s="6">
        <f t="shared" si="2"/>
        <v>12</v>
      </c>
      <c r="V35" s="6" t="str">
        <f t="shared" si="0"/>
        <v>Yes</v>
      </c>
      <c r="W35" s="9" t="s">
        <v>108</v>
      </c>
    </row>
    <row r="36" spans="1:23" ht="43.2" x14ac:dyDescent="0.3">
      <c r="A36" s="4" t="s">
        <v>109</v>
      </c>
      <c r="B36" s="5" t="s">
        <v>24</v>
      </c>
      <c r="C36" s="6" t="s">
        <v>110</v>
      </c>
      <c r="D36" s="7" t="s">
        <v>111</v>
      </c>
      <c r="E36" s="7" t="s">
        <v>112</v>
      </c>
      <c r="F36" s="7" t="s">
        <v>83</v>
      </c>
      <c r="G36" s="7" t="s">
        <v>41</v>
      </c>
      <c r="H36" s="8">
        <v>44621</v>
      </c>
      <c r="I36" s="8">
        <v>44622</v>
      </c>
      <c r="J36" s="8" t="s">
        <v>30</v>
      </c>
      <c r="K36" s="8" t="s">
        <v>30</v>
      </c>
      <c r="L36" s="8" t="s">
        <v>30</v>
      </c>
      <c r="M36" s="8" t="s">
        <v>30</v>
      </c>
      <c r="N36" s="8" t="s">
        <v>30</v>
      </c>
      <c r="O36" s="8" t="s">
        <v>30</v>
      </c>
      <c r="P36" s="8" t="s">
        <v>30</v>
      </c>
      <c r="Q36" s="8" t="s">
        <v>30</v>
      </c>
      <c r="R36" s="8">
        <v>44635</v>
      </c>
      <c r="S36" s="8">
        <v>44636</v>
      </c>
      <c r="T36" s="13" t="s">
        <v>42</v>
      </c>
      <c r="U36" s="6">
        <f t="shared" si="2"/>
        <v>15</v>
      </c>
      <c r="V36" s="6" t="str">
        <f t="shared" si="0"/>
        <v>No</v>
      </c>
      <c r="W36" s="9" t="s">
        <v>113</v>
      </c>
    </row>
    <row r="37" spans="1:23" ht="43.2" x14ac:dyDescent="0.3">
      <c r="A37" s="4" t="s">
        <v>109</v>
      </c>
      <c r="B37" s="5" t="s">
        <v>24</v>
      </c>
      <c r="C37" s="6" t="s">
        <v>110</v>
      </c>
      <c r="D37" s="7" t="s">
        <v>111</v>
      </c>
      <c r="E37" s="7" t="s">
        <v>112</v>
      </c>
      <c r="F37" s="7" t="s">
        <v>83</v>
      </c>
      <c r="G37" s="7" t="s">
        <v>49</v>
      </c>
      <c r="H37" s="8">
        <v>44621</v>
      </c>
      <c r="I37" s="8">
        <v>44622</v>
      </c>
      <c r="J37" s="8" t="s">
        <v>30</v>
      </c>
      <c r="K37" s="8" t="s">
        <v>30</v>
      </c>
      <c r="L37" s="8" t="s">
        <v>30</v>
      </c>
      <c r="M37" s="8" t="s">
        <v>30</v>
      </c>
      <c r="N37" s="8" t="s">
        <v>30</v>
      </c>
      <c r="O37" s="8" t="s">
        <v>30</v>
      </c>
      <c r="P37" s="8" t="s">
        <v>30</v>
      </c>
      <c r="Q37" s="8" t="s">
        <v>30</v>
      </c>
      <c r="R37" s="8">
        <v>44635</v>
      </c>
      <c r="S37" s="8">
        <v>44636</v>
      </c>
      <c r="T37" s="13" t="s">
        <v>42</v>
      </c>
      <c r="U37" s="6">
        <f t="shared" si="2"/>
        <v>15</v>
      </c>
      <c r="V37" s="6" t="str">
        <f t="shared" si="0"/>
        <v>No</v>
      </c>
      <c r="W37" s="9" t="s">
        <v>113</v>
      </c>
    </row>
    <row r="38" spans="1:23" ht="43.2" x14ac:dyDescent="0.3">
      <c r="A38" s="4" t="s">
        <v>109</v>
      </c>
      <c r="B38" s="5" t="s">
        <v>24</v>
      </c>
      <c r="C38" s="6" t="s">
        <v>110</v>
      </c>
      <c r="D38" s="7" t="s">
        <v>111</v>
      </c>
      <c r="E38" s="7" t="s">
        <v>112</v>
      </c>
      <c r="F38" s="7" t="s">
        <v>83</v>
      </c>
      <c r="G38" s="7" t="s">
        <v>51</v>
      </c>
      <c r="H38" s="8">
        <v>44621</v>
      </c>
      <c r="I38" s="8">
        <v>44622</v>
      </c>
      <c r="J38" s="8">
        <v>44634</v>
      </c>
      <c r="K38" s="8" t="s">
        <v>30</v>
      </c>
      <c r="L38" s="8" t="s">
        <v>30</v>
      </c>
      <c r="M38" s="8" t="s">
        <v>30</v>
      </c>
      <c r="N38" s="8" t="s">
        <v>30</v>
      </c>
      <c r="O38" s="8">
        <v>44628</v>
      </c>
      <c r="P38" s="8">
        <v>44629</v>
      </c>
      <c r="Q38" s="8" t="s">
        <v>30</v>
      </c>
      <c r="R38" s="8">
        <v>44635</v>
      </c>
      <c r="S38" s="8">
        <v>44636</v>
      </c>
      <c r="T38" s="13" t="s">
        <v>42</v>
      </c>
      <c r="U38" s="6">
        <f t="shared" si="2"/>
        <v>15</v>
      </c>
      <c r="V38" s="6" t="str">
        <f t="shared" si="0"/>
        <v>No</v>
      </c>
      <c r="W38" s="9" t="s">
        <v>114</v>
      </c>
    </row>
    <row r="39" spans="1:23" ht="43.2" x14ac:dyDescent="0.3">
      <c r="A39" s="4" t="s">
        <v>109</v>
      </c>
      <c r="B39" s="5" t="s">
        <v>24</v>
      </c>
      <c r="C39" s="6" t="s">
        <v>110</v>
      </c>
      <c r="D39" s="7" t="s">
        <v>111</v>
      </c>
      <c r="E39" s="7" t="s">
        <v>112</v>
      </c>
      <c r="F39" s="7" t="s">
        <v>83</v>
      </c>
      <c r="G39" s="7" t="s">
        <v>115</v>
      </c>
      <c r="H39" s="8">
        <v>44621</v>
      </c>
      <c r="I39" s="8">
        <v>44622</v>
      </c>
      <c r="J39" s="8" t="s">
        <v>30</v>
      </c>
      <c r="K39" s="8" t="s">
        <v>30</v>
      </c>
      <c r="L39" s="8" t="s">
        <v>30</v>
      </c>
      <c r="M39" s="8" t="s">
        <v>30</v>
      </c>
      <c r="N39" s="8" t="s">
        <v>30</v>
      </c>
      <c r="O39" s="8" t="s">
        <v>30</v>
      </c>
      <c r="P39" s="8">
        <v>44629</v>
      </c>
      <c r="Q39" s="8" t="s">
        <v>30</v>
      </c>
      <c r="R39" s="8">
        <v>44635</v>
      </c>
      <c r="S39" s="8">
        <v>44636</v>
      </c>
      <c r="T39" s="13" t="s">
        <v>42</v>
      </c>
      <c r="U39" s="6">
        <f t="shared" si="2"/>
        <v>15</v>
      </c>
      <c r="V39" s="6" t="str">
        <f t="shared" si="0"/>
        <v>No</v>
      </c>
      <c r="W39" s="9" t="s">
        <v>113</v>
      </c>
    </row>
    <row r="40" spans="1:23" ht="43.2" x14ac:dyDescent="0.3">
      <c r="A40" s="4" t="s">
        <v>109</v>
      </c>
      <c r="B40" s="5" t="s">
        <v>24</v>
      </c>
      <c r="C40" s="6" t="s">
        <v>110</v>
      </c>
      <c r="D40" s="7" t="s">
        <v>111</v>
      </c>
      <c r="E40" s="7" t="s">
        <v>112</v>
      </c>
      <c r="F40" s="7" t="s">
        <v>83</v>
      </c>
      <c r="G40" s="7" t="s">
        <v>116</v>
      </c>
      <c r="H40" s="8">
        <v>44621</v>
      </c>
      <c r="I40" s="8">
        <v>44622</v>
      </c>
      <c r="J40" s="8" t="s">
        <v>30</v>
      </c>
      <c r="K40" s="8" t="s">
        <v>30</v>
      </c>
      <c r="L40" s="8" t="s">
        <v>30</v>
      </c>
      <c r="M40" s="8" t="s">
        <v>30</v>
      </c>
      <c r="N40" s="8" t="s">
        <v>30</v>
      </c>
      <c r="O40" s="8" t="s">
        <v>30</v>
      </c>
      <c r="P40" s="8">
        <v>44629</v>
      </c>
      <c r="Q40" s="8" t="s">
        <v>30</v>
      </c>
      <c r="R40" s="8">
        <v>44635</v>
      </c>
      <c r="S40" s="8">
        <v>44636</v>
      </c>
      <c r="T40" s="13" t="s">
        <v>42</v>
      </c>
      <c r="U40" s="6">
        <f t="shared" si="2"/>
        <v>15</v>
      </c>
      <c r="V40" s="6" t="str">
        <f t="shared" si="0"/>
        <v>No</v>
      </c>
      <c r="W40" s="9" t="s">
        <v>113</v>
      </c>
    </row>
    <row r="41" spans="1:23" ht="28.8" x14ac:dyDescent="0.3">
      <c r="A41" s="4" t="s">
        <v>117</v>
      </c>
      <c r="B41" s="5" t="s">
        <v>59</v>
      </c>
      <c r="C41" s="6" t="s">
        <v>118</v>
      </c>
      <c r="D41" s="7" t="s">
        <v>119</v>
      </c>
      <c r="E41" s="7" t="s">
        <v>120</v>
      </c>
      <c r="F41" s="7" t="s">
        <v>83</v>
      </c>
      <c r="G41" s="7" t="s">
        <v>121</v>
      </c>
      <c r="H41" s="8">
        <v>44622</v>
      </c>
      <c r="I41" s="8">
        <v>44624</v>
      </c>
      <c r="J41" s="8" t="s">
        <v>30</v>
      </c>
      <c r="K41" s="8" t="s">
        <v>30</v>
      </c>
      <c r="L41" s="8" t="s">
        <v>30</v>
      </c>
      <c r="M41" s="8" t="s">
        <v>30</v>
      </c>
      <c r="N41" s="8" t="s">
        <v>30</v>
      </c>
      <c r="O41" s="8" t="s">
        <v>30</v>
      </c>
      <c r="P41" s="8" t="s">
        <v>30</v>
      </c>
      <c r="Q41" s="8" t="s">
        <v>30</v>
      </c>
      <c r="R41" s="8">
        <v>44631</v>
      </c>
      <c r="S41" s="8">
        <v>44631</v>
      </c>
      <c r="T41" s="13" t="s">
        <v>42</v>
      </c>
      <c r="U41" s="6">
        <f t="shared" si="2"/>
        <v>9</v>
      </c>
      <c r="V41" s="6" t="str">
        <f t="shared" si="0"/>
        <v>Yes</v>
      </c>
      <c r="W41" s="9" t="s">
        <v>30</v>
      </c>
    </row>
    <row r="42" spans="1:23" ht="28.8" x14ac:dyDescent="0.3">
      <c r="A42" s="4" t="s">
        <v>122</v>
      </c>
      <c r="B42" s="5" t="s">
        <v>123</v>
      </c>
      <c r="C42" s="6" t="s">
        <v>124</v>
      </c>
      <c r="D42" s="7" t="s">
        <v>125</v>
      </c>
      <c r="E42" s="7" t="s">
        <v>126</v>
      </c>
      <c r="F42" s="7" t="s">
        <v>127</v>
      </c>
      <c r="G42" s="7" t="s">
        <v>51</v>
      </c>
      <c r="H42" s="8">
        <v>44623</v>
      </c>
      <c r="I42" s="8">
        <v>44623</v>
      </c>
      <c r="J42" s="8">
        <v>44635</v>
      </c>
      <c r="K42" s="8" t="s">
        <v>30</v>
      </c>
      <c r="L42" s="8" t="s">
        <v>30</v>
      </c>
      <c r="M42" s="8" t="s">
        <v>30</v>
      </c>
      <c r="N42" s="8" t="s">
        <v>30</v>
      </c>
      <c r="O42" s="8">
        <v>44628</v>
      </c>
      <c r="P42" s="8">
        <v>44627</v>
      </c>
      <c r="Q42" s="8" t="s">
        <v>30</v>
      </c>
      <c r="R42" s="8">
        <v>44635</v>
      </c>
      <c r="S42" s="8">
        <v>44635</v>
      </c>
      <c r="T42" s="7" t="s">
        <v>42</v>
      </c>
      <c r="U42" s="6">
        <f t="shared" si="2"/>
        <v>12</v>
      </c>
      <c r="V42" s="6" t="str">
        <f t="shared" si="0"/>
        <v>Yes</v>
      </c>
      <c r="W42" s="9" t="s">
        <v>128</v>
      </c>
    </row>
    <row r="43" spans="1:23" ht="28.8" x14ac:dyDescent="0.3">
      <c r="A43" s="4" t="s">
        <v>122</v>
      </c>
      <c r="B43" s="5" t="s">
        <v>123</v>
      </c>
      <c r="C43" s="6" t="s">
        <v>124</v>
      </c>
      <c r="D43" s="7" t="s">
        <v>125</v>
      </c>
      <c r="E43" s="7" t="s">
        <v>126</v>
      </c>
      <c r="F43" s="7" t="s">
        <v>127</v>
      </c>
      <c r="G43" s="7" t="s">
        <v>129</v>
      </c>
      <c r="H43" s="8">
        <v>44623</v>
      </c>
      <c r="I43" s="8">
        <v>44623</v>
      </c>
      <c r="J43" s="8" t="s">
        <v>30</v>
      </c>
      <c r="K43" s="8" t="s">
        <v>30</v>
      </c>
      <c r="L43" s="8" t="s">
        <v>30</v>
      </c>
      <c r="M43" s="8" t="s">
        <v>30</v>
      </c>
      <c r="N43" s="8" t="s">
        <v>30</v>
      </c>
      <c r="O43" s="8" t="s">
        <v>30</v>
      </c>
      <c r="P43" s="8" t="s">
        <v>30</v>
      </c>
      <c r="Q43" s="8" t="s">
        <v>30</v>
      </c>
      <c r="R43" s="8">
        <v>44635</v>
      </c>
      <c r="S43" s="8">
        <v>44635</v>
      </c>
      <c r="T43" s="7" t="s">
        <v>42</v>
      </c>
      <c r="U43" s="6">
        <f t="shared" si="2"/>
        <v>12</v>
      </c>
      <c r="V43" s="6" t="str">
        <f t="shared" si="0"/>
        <v>Yes</v>
      </c>
      <c r="W43" s="9" t="s">
        <v>30</v>
      </c>
    </row>
    <row r="44" spans="1:23" ht="28.8" x14ac:dyDescent="0.3">
      <c r="A44" s="4" t="s">
        <v>130</v>
      </c>
      <c r="B44" s="5" t="s">
        <v>614</v>
      </c>
      <c r="C44" s="6" t="s">
        <v>131</v>
      </c>
      <c r="D44" s="7" t="s">
        <v>132</v>
      </c>
      <c r="E44" s="7" t="s">
        <v>133</v>
      </c>
      <c r="F44" s="7" t="s">
        <v>134</v>
      </c>
      <c r="G44" s="7" t="s">
        <v>29</v>
      </c>
      <c r="H44" s="8">
        <v>44623</v>
      </c>
      <c r="I44" s="8">
        <v>44621</v>
      </c>
      <c r="J44" s="8" t="s">
        <v>30</v>
      </c>
      <c r="K44" s="8" t="s">
        <v>30</v>
      </c>
      <c r="L44" s="8" t="s">
        <v>30</v>
      </c>
      <c r="M44" s="8" t="s">
        <v>30</v>
      </c>
      <c r="N44" s="8" t="s">
        <v>30</v>
      </c>
      <c r="O44" s="8" t="s">
        <v>30</v>
      </c>
      <c r="P44" s="8">
        <v>44623</v>
      </c>
      <c r="Q44" s="8" t="s">
        <v>30</v>
      </c>
      <c r="R44" s="8">
        <v>44623</v>
      </c>
      <c r="S44" s="8">
        <v>44623</v>
      </c>
      <c r="T44" s="7" t="s">
        <v>42</v>
      </c>
      <c r="U44" s="6">
        <f t="shared" si="2"/>
        <v>0</v>
      </c>
      <c r="V44" s="6" t="str">
        <f t="shared" si="0"/>
        <v>Yes</v>
      </c>
      <c r="W44" s="9" t="s">
        <v>627</v>
      </c>
    </row>
    <row r="45" spans="1:23" ht="28.8" x14ac:dyDescent="0.3">
      <c r="A45" s="4" t="s">
        <v>130</v>
      </c>
      <c r="B45" s="5" t="s">
        <v>614</v>
      </c>
      <c r="C45" s="6" t="s">
        <v>131</v>
      </c>
      <c r="D45" s="7" t="s">
        <v>132</v>
      </c>
      <c r="E45" s="7" t="s">
        <v>133</v>
      </c>
      <c r="F45" s="7" t="s">
        <v>134</v>
      </c>
      <c r="G45" s="7" t="s">
        <v>33</v>
      </c>
      <c r="H45" s="8">
        <v>44623</v>
      </c>
      <c r="I45" s="8">
        <v>44621</v>
      </c>
      <c r="J45" s="8" t="s">
        <v>30</v>
      </c>
      <c r="K45" s="8" t="s">
        <v>30</v>
      </c>
      <c r="L45" s="8" t="s">
        <v>30</v>
      </c>
      <c r="M45" s="8" t="s">
        <v>30</v>
      </c>
      <c r="N45" s="8" t="s">
        <v>30</v>
      </c>
      <c r="O45" s="8" t="s">
        <v>30</v>
      </c>
      <c r="P45" s="8">
        <v>44626</v>
      </c>
      <c r="Q45" s="8" t="s">
        <v>30</v>
      </c>
      <c r="R45" s="8">
        <v>44628</v>
      </c>
      <c r="S45" s="8">
        <v>44628</v>
      </c>
      <c r="T45" s="7" t="s">
        <v>31</v>
      </c>
      <c r="U45" s="6">
        <f t="shared" si="2"/>
        <v>5</v>
      </c>
      <c r="V45" s="6" t="str">
        <f t="shared" si="0"/>
        <v>Yes</v>
      </c>
      <c r="W45" s="9" t="s">
        <v>57</v>
      </c>
    </row>
    <row r="46" spans="1:23" ht="28.8" x14ac:dyDescent="0.3">
      <c r="A46" s="4" t="s">
        <v>135</v>
      </c>
      <c r="B46" s="5" t="s">
        <v>24</v>
      </c>
      <c r="C46" s="6" t="s">
        <v>136</v>
      </c>
      <c r="D46" s="14" t="s">
        <v>137</v>
      </c>
      <c r="E46" s="7" t="s">
        <v>47</v>
      </c>
      <c r="F46" s="7" t="s">
        <v>48</v>
      </c>
      <c r="G46" s="7" t="s">
        <v>51</v>
      </c>
      <c r="H46" s="8">
        <v>44624</v>
      </c>
      <c r="I46" s="8">
        <v>44624</v>
      </c>
      <c r="J46" s="10">
        <v>44636</v>
      </c>
      <c r="K46" s="8" t="s">
        <v>30</v>
      </c>
      <c r="L46" s="8" t="s">
        <v>30</v>
      </c>
      <c r="M46" s="8" t="s">
        <v>30</v>
      </c>
      <c r="N46" s="8" t="s">
        <v>30</v>
      </c>
      <c r="O46" s="8">
        <v>44628</v>
      </c>
      <c r="P46" s="8">
        <v>44627</v>
      </c>
      <c r="Q46" s="8" t="s">
        <v>30</v>
      </c>
      <c r="R46" s="8">
        <v>44638</v>
      </c>
      <c r="S46" s="8">
        <v>44638</v>
      </c>
      <c r="T46" s="7" t="s">
        <v>42</v>
      </c>
      <c r="U46" s="6">
        <f t="shared" si="2"/>
        <v>14</v>
      </c>
      <c r="V46" s="6" t="str">
        <f t="shared" si="0"/>
        <v>Yes</v>
      </c>
      <c r="W46" s="9" t="s">
        <v>138</v>
      </c>
    </row>
    <row r="47" spans="1:23" ht="28.8" x14ac:dyDescent="0.3">
      <c r="A47" s="4" t="s">
        <v>135</v>
      </c>
      <c r="B47" s="5" t="s">
        <v>24</v>
      </c>
      <c r="C47" s="6" t="s">
        <v>136</v>
      </c>
      <c r="D47" s="14" t="s">
        <v>137</v>
      </c>
      <c r="E47" s="7" t="s">
        <v>47</v>
      </c>
      <c r="F47" s="7" t="s">
        <v>48</v>
      </c>
      <c r="G47" s="7" t="s">
        <v>49</v>
      </c>
      <c r="H47" s="8">
        <v>44624</v>
      </c>
      <c r="I47" s="8">
        <v>44624</v>
      </c>
      <c r="J47" s="8" t="s">
        <v>30</v>
      </c>
      <c r="K47" s="8" t="s">
        <v>30</v>
      </c>
      <c r="L47" s="8" t="s">
        <v>30</v>
      </c>
      <c r="M47" s="8" t="s">
        <v>30</v>
      </c>
      <c r="N47" s="8" t="s">
        <v>30</v>
      </c>
      <c r="O47" s="8" t="s">
        <v>30</v>
      </c>
      <c r="P47" s="8">
        <v>44627</v>
      </c>
      <c r="Q47" s="8" t="s">
        <v>30</v>
      </c>
      <c r="R47" s="8">
        <v>44638</v>
      </c>
      <c r="S47" s="8">
        <v>44638</v>
      </c>
      <c r="T47" s="7" t="s">
        <v>42</v>
      </c>
      <c r="U47" s="6">
        <f t="shared" si="2"/>
        <v>14</v>
      </c>
      <c r="V47" s="6" t="str">
        <f t="shared" si="0"/>
        <v>Yes</v>
      </c>
      <c r="W47" s="9" t="s">
        <v>30</v>
      </c>
    </row>
    <row r="48" spans="1:23" ht="28.8" x14ac:dyDescent="0.3">
      <c r="A48" s="4" t="s">
        <v>139</v>
      </c>
      <c r="B48" s="5" t="s">
        <v>59</v>
      </c>
      <c r="C48" s="6" t="s">
        <v>140</v>
      </c>
      <c r="D48" s="7" t="s">
        <v>141</v>
      </c>
      <c r="E48" s="7" t="s">
        <v>142</v>
      </c>
      <c r="F48" s="7" t="s">
        <v>28</v>
      </c>
      <c r="G48" s="7" t="s">
        <v>51</v>
      </c>
      <c r="H48" s="8">
        <v>44624</v>
      </c>
      <c r="I48" s="8">
        <v>44624</v>
      </c>
      <c r="J48" s="8">
        <v>44628</v>
      </c>
      <c r="K48" s="8" t="s">
        <v>30</v>
      </c>
      <c r="L48" s="8" t="s">
        <v>30</v>
      </c>
      <c r="M48" s="8" t="s">
        <v>30</v>
      </c>
      <c r="N48" s="8" t="s">
        <v>30</v>
      </c>
      <c r="O48" s="8" t="s">
        <v>30</v>
      </c>
      <c r="P48" s="8">
        <v>44627</v>
      </c>
      <c r="Q48" s="8" t="s">
        <v>30</v>
      </c>
      <c r="R48" s="8">
        <v>44634</v>
      </c>
      <c r="S48" s="8">
        <v>44634</v>
      </c>
      <c r="T48" s="7" t="s">
        <v>42</v>
      </c>
      <c r="U48" s="6">
        <f t="shared" si="2"/>
        <v>10</v>
      </c>
      <c r="V48" s="6" t="str">
        <f t="shared" si="0"/>
        <v>Yes</v>
      </c>
      <c r="W48" s="9" t="s">
        <v>143</v>
      </c>
    </row>
    <row r="49" spans="1:23" ht="28.8" x14ac:dyDescent="0.3">
      <c r="A49" s="4" t="s">
        <v>139</v>
      </c>
      <c r="B49" s="5" t="s">
        <v>59</v>
      </c>
      <c r="C49" s="6" t="s">
        <v>140</v>
      </c>
      <c r="D49" s="7" t="s">
        <v>141</v>
      </c>
      <c r="E49" s="7" t="s">
        <v>142</v>
      </c>
      <c r="F49" s="7" t="s">
        <v>28</v>
      </c>
      <c r="G49" s="7" t="s">
        <v>49</v>
      </c>
      <c r="H49" s="8">
        <v>44624</v>
      </c>
      <c r="I49" s="8">
        <v>44624</v>
      </c>
      <c r="J49" s="8" t="s">
        <v>30</v>
      </c>
      <c r="K49" s="8" t="s">
        <v>30</v>
      </c>
      <c r="L49" s="8" t="s">
        <v>30</v>
      </c>
      <c r="M49" s="8" t="s">
        <v>30</v>
      </c>
      <c r="N49" s="8" t="s">
        <v>30</v>
      </c>
      <c r="O49" s="8" t="s">
        <v>30</v>
      </c>
      <c r="P49" s="8" t="s">
        <v>30</v>
      </c>
      <c r="Q49" s="8" t="s">
        <v>30</v>
      </c>
      <c r="R49" s="8">
        <v>44634</v>
      </c>
      <c r="S49" s="8">
        <v>44634</v>
      </c>
      <c r="T49" s="7" t="s">
        <v>31</v>
      </c>
      <c r="U49" s="6">
        <f t="shared" si="2"/>
        <v>10</v>
      </c>
      <c r="V49" s="6" t="str">
        <f t="shared" si="0"/>
        <v>Yes</v>
      </c>
      <c r="W49" s="9" t="s">
        <v>144</v>
      </c>
    </row>
    <row r="50" spans="1:23" ht="28.8" x14ac:dyDescent="0.3">
      <c r="A50" s="4" t="s">
        <v>139</v>
      </c>
      <c r="B50" s="5" t="s">
        <v>59</v>
      </c>
      <c r="C50" s="6" t="s">
        <v>140</v>
      </c>
      <c r="D50" s="7" t="s">
        <v>141</v>
      </c>
      <c r="E50" s="7" t="s">
        <v>142</v>
      </c>
      <c r="F50" s="7" t="s">
        <v>28</v>
      </c>
      <c r="G50" s="7" t="s">
        <v>41</v>
      </c>
      <c r="H50" s="8">
        <v>44624</v>
      </c>
      <c r="I50" s="8">
        <v>44624</v>
      </c>
      <c r="J50" s="8" t="s">
        <v>30</v>
      </c>
      <c r="K50" s="8" t="s">
        <v>30</v>
      </c>
      <c r="L50" s="8" t="s">
        <v>30</v>
      </c>
      <c r="M50" s="8" t="s">
        <v>30</v>
      </c>
      <c r="N50" s="8" t="s">
        <v>30</v>
      </c>
      <c r="O50" s="8" t="s">
        <v>30</v>
      </c>
      <c r="P50" s="8" t="s">
        <v>30</v>
      </c>
      <c r="Q50" s="8" t="s">
        <v>30</v>
      </c>
      <c r="R50" s="8">
        <v>44634</v>
      </c>
      <c r="S50" s="8">
        <v>44634</v>
      </c>
      <c r="T50" s="7" t="s">
        <v>42</v>
      </c>
      <c r="U50" s="6">
        <f t="shared" si="2"/>
        <v>10</v>
      </c>
      <c r="V50" s="6" t="str">
        <f t="shared" si="0"/>
        <v>Yes</v>
      </c>
      <c r="W50" s="9" t="s">
        <v>145</v>
      </c>
    </row>
    <row r="51" spans="1:23" ht="28.8" x14ac:dyDescent="0.3">
      <c r="A51" s="4" t="s">
        <v>109</v>
      </c>
      <c r="B51" s="5" t="s">
        <v>24</v>
      </c>
      <c r="C51" s="6" t="s">
        <v>146</v>
      </c>
      <c r="D51" s="7" t="s">
        <v>111</v>
      </c>
      <c r="E51" s="7" t="s">
        <v>147</v>
      </c>
      <c r="F51" s="7" t="s">
        <v>83</v>
      </c>
      <c r="G51" s="7" t="s">
        <v>90</v>
      </c>
      <c r="H51" s="8">
        <v>44624</v>
      </c>
      <c r="I51" s="8">
        <v>44624</v>
      </c>
      <c r="J51" s="8" t="s">
        <v>30</v>
      </c>
      <c r="K51" s="8" t="s">
        <v>30</v>
      </c>
      <c r="L51" s="8">
        <v>44629</v>
      </c>
      <c r="M51" s="8">
        <v>44629</v>
      </c>
      <c r="N51" s="8" t="s">
        <v>148</v>
      </c>
      <c r="O51" s="8" t="s">
        <v>30</v>
      </c>
      <c r="P51" s="8" t="s">
        <v>148</v>
      </c>
      <c r="Q51" s="8" t="s">
        <v>148</v>
      </c>
      <c r="R51" s="8">
        <v>44634</v>
      </c>
      <c r="S51" s="8">
        <v>44634</v>
      </c>
      <c r="T51" s="7" t="s">
        <v>31</v>
      </c>
      <c r="U51" s="6">
        <f t="shared" si="2"/>
        <v>10</v>
      </c>
      <c r="V51" s="6" t="str">
        <f t="shared" si="0"/>
        <v>Yes</v>
      </c>
      <c r="W51" s="9" t="s">
        <v>30</v>
      </c>
    </row>
    <row r="52" spans="1:23" ht="28.8" x14ac:dyDescent="0.3">
      <c r="A52" s="4" t="s">
        <v>149</v>
      </c>
      <c r="B52" s="5" t="s">
        <v>24</v>
      </c>
      <c r="C52" s="6" t="s">
        <v>45</v>
      </c>
      <c r="D52" s="7" t="s">
        <v>46</v>
      </c>
      <c r="E52" s="7" t="s">
        <v>47</v>
      </c>
      <c r="F52" s="7" t="s">
        <v>48</v>
      </c>
      <c r="G52" s="7" t="s">
        <v>56</v>
      </c>
      <c r="H52" s="8">
        <v>44627</v>
      </c>
      <c r="I52" s="8">
        <v>44627</v>
      </c>
      <c r="J52" s="8" t="s">
        <v>30</v>
      </c>
      <c r="K52" s="8" t="s">
        <v>30</v>
      </c>
      <c r="L52" s="12" t="s">
        <v>30</v>
      </c>
      <c r="M52" s="8" t="s">
        <v>30</v>
      </c>
      <c r="N52" s="8" t="s">
        <v>30</v>
      </c>
      <c r="O52" s="8" t="s">
        <v>30</v>
      </c>
      <c r="P52" s="8">
        <v>44635</v>
      </c>
      <c r="Q52" s="8" t="s">
        <v>30</v>
      </c>
      <c r="R52" s="8">
        <v>44635</v>
      </c>
      <c r="S52" s="8">
        <v>44635</v>
      </c>
      <c r="T52" s="7" t="s">
        <v>31</v>
      </c>
      <c r="U52" s="6">
        <f t="shared" si="2"/>
        <v>8</v>
      </c>
      <c r="V52" s="6" t="str">
        <f t="shared" si="0"/>
        <v>Yes</v>
      </c>
      <c r="W52" s="9" t="s">
        <v>32</v>
      </c>
    </row>
    <row r="53" spans="1:23" ht="28.8" x14ac:dyDescent="0.3">
      <c r="A53" s="4" t="s">
        <v>135</v>
      </c>
      <c r="B53" s="5" t="s">
        <v>24</v>
      </c>
      <c r="C53" s="6" t="s">
        <v>136</v>
      </c>
      <c r="D53" s="14" t="s">
        <v>137</v>
      </c>
      <c r="E53" s="7" t="s">
        <v>47</v>
      </c>
      <c r="F53" s="7" t="s">
        <v>48</v>
      </c>
      <c r="G53" s="7" t="s">
        <v>56</v>
      </c>
      <c r="H53" s="8">
        <v>44627</v>
      </c>
      <c r="I53" s="8">
        <v>44627</v>
      </c>
      <c r="J53" s="8" t="s">
        <v>30</v>
      </c>
      <c r="K53" s="8" t="s">
        <v>30</v>
      </c>
      <c r="L53" s="12" t="s">
        <v>30</v>
      </c>
      <c r="M53" s="8" t="s">
        <v>30</v>
      </c>
      <c r="N53" s="8" t="s">
        <v>30</v>
      </c>
      <c r="O53" s="8" t="s">
        <v>30</v>
      </c>
      <c r="P53" s="8">
        <v>44635</v>
      </c>
      <c r="Q53" s="8" t="s">
        <v>30</v>
      </c>
      <c r="R53" s="8">
        <v>44635</v>
      </c>
      <c r="S53" s="8">
        <v>44635</v>
      </c>
      <c r="T53" s="7" t="s">
        <v>31</v>
      </c>
      <c r="U53" s="6">
        <f t="shared" si="2"/>
        <v>8</v>
      </c>
      <c r="V53" s="6" t="str">
        <f t="shared" si="0"/>
        <v>Yes</v>
      </c>
      <c r="W53" s="9" t="s">
        <v>32</v>
      </c>
    </row>
    <row r="54" spans="1:23" ht="28.8" x14ac:dyDescent="0.3">
      <c r="A54" s="15" t="s">
        <v>150</v>
      </c>
      <c r="B54" s="5" t="s">
        <v>24</v>
      </c>
      <c r="C54" s="6" t="s">
        <v>151</v>
      </c>
      <c r="D54" s="7" t="s">
        <v>152</v>
      </c>
      <c r="E54" s="7" t="s">
        <v>153</v>
      </c>
      <c r="F54" s="7" t="s">
        <v>154</v>
      </c>
      <c r="G54" s="7" t="s">
        <v>101</v>
      </c>
      <c r="H54" s="8">
        <v>44627</v>
      </c>
      <c r="I54" s="8">
        <v>44634</v>
      </c>
      <c r="J54" s="8">
        <v>44641</v>
      </c>
      <c r="K54" s="8" t="s">
        <v>30</v>
      </c>
      <c r="L54" s="8" t="s">
        <v>30</v>
      </c>
      <c r="M54" s="8" t="s">
        <v>30</v>
      </c>
      <c r="N54" s="8" t="s">
        <v>30</v>
      </c>
      <c r="O54" s="8">
        <v>44641</v>
      </c>
      <c r="P54" s="8">
        <v>44641</v>
      </c>
      <c r="Q54" s="8" t="s">
        <v>30</v>
      </c>
      <c r="R54" s="8">
        <v>44641</v>
      </c>
      <c r="S54" s="8">
        <v>44641</v>
      </c>
      <c r="T54" s="7" t="s">
        <v>42</v>
      </c>
      <c r="U54" s="6">
        <f t="shared" si="2"/>
        <v>14</v>
      </c>
      <c r="V54" s="6" t="str">
        <f t="shared" si="0"/>
        <v>Yes</v>
      </c>
      <c r="W54" s="9" t="s">
        <v>155</v>
      </c>
    </row>
    <row r="55" spans="1:23" ht="28.8" x14ac:dyDescent="0.3">
      <c r="A55" s="16" t="s">
        <v>156</v>
      </c>
      <c r="B55" s="5" t="s">
        <v>24</v>
      </c>
      <c r="C55" s="6" t="s">
        <v>157</v>
      </c>
      <c r="D55" s="7" t="s">
        <v>156</v>
      </c>
      <c r="E55" s="7" t="s">
        <v>68</v>
      </c>
      <c r="F55" s="7" t="s">
        <v>28</v>
      </c>
      <c r="G55" s="7" t="s">
        <v>33</v>
      </c>
      <c r="H55" s="8">
        <v>44631</v>
      </c>
      <c r="I55" s="8">
        <v>44634</v>
      </c>
      <c r="J55" s="8" t="s">
        <v>30</v>
      </c>
      <c r="K55" s="8" t="s">
        <v>30</v>
      </c>
      <c r="L55" s="8" t="s">
        <v>30</v>
      </c>
      <c r="M55" s="8" t="s">
        <v>30</v>
      </c>
      <c r="N55" s="8" t="s">
        <v>30</v>
      </c>
      <c r="O55" s="8" t="s">
        <v>30</v>
      </c>
      <c r="P55" s="8" t="s">
        <v>30</v>
      </c>
      <c r="Q55" s="8" t="s">
        <v>30</v>
      </c>
      <c r="R55" s="8">
        <v>44644</v>
      </c>
      <c r="S55" s="8">
        <v>44644</v>
      </c>
      <c r="T55" s="7" t="s">
        <v>42</v>
      </c>
      <c r="U55" s="6">
        <f t="shared" si="2"/>
        <v>13</v>
      </c>
      <c r="V55" s="6" t="str">
        <f t="shared" si="0"/>
        <v>Yes</v>
      </c>
      <c r="W55" s="9" t="s">
        <v>158</v>
      </c>
    </row>
    <row r="56" spans="1:23" ht="28.8" x14ac:dyDescent="0.3">
      <c r="A56" s="16" t="s">
        <v>156</v>
      </c>
      <c r="B56" s="5" t="s">
        <v>24</v>
      </c>
      <c r="C56" s="6" t="s">
        <v>157</v>
      </c>
      <c r="D56" s="7" t="s">
        <v>156</v>
      </c>
      <c r="E56" s="7" t="s">
        <v>68</v>
      </c>
      <c r="F56" s="7" t="s">
        <v>28</v>
      </c>
      <c r="G56" s="7" t="s">
        <v>63</v>
      </c>
      <c r="H56" s="8">
        <v>44631</v>
      </c>
      <c r="I56" s="8">
        <v>44634</v>
      </c>
      <c r="J56" s="8" t="s">
        <v>30</v>
      </c>
      <c r="K56" s="8" t="s">
        <v>30</v>
      </c>
      <c r="L56" s="8" t="s">
        <v>30</v>
      </c>
      <c r="M56" s="8" t="s">
        <v>30</v>
      </c>
      <c r="N56" s="8" t="s">
        <v>30</v>
      </c>
      <c r="O56" s="8" t="s">
        <v>30</v>
      </c>
      <c r="P56" s="8" t="s">
        <v>30</v>
      </c>
      <c r="Q56" s="8" t="s">
        <v>30</v>
      </c>
      <c r="R56" s="8">
        <v>44644</v>
      </c>
      <c r="S56" s="8">
        <v>44644</v>
      </c>
      <c r="T56" s="7" t="s">
        <v>42</v>
      </c>
      <c r="U56" s="6">
        <f t="shared" si="2"/>
        <v>13</v>
      </c>
      <c r="V56" s="6" t="str">
        <f t="shared" si="0"/>
        <v>Yes</v>
      </c>
      <c r="W56" s="9" t="s">
        <v>158</v>
      </c>
    </row>
    <row r="57" spans="1:23" ht="28.8" x14ac:dyDescent="0.3">
      <c r="A57" s="16" t="s">
        <v>156</v>
      </c>
      <c r="B57" s="5" t="s">
        <v>24</v>
      </c>
      <c r="C57" s="6" t="s">
        <v>157</v>
      </c>
      <c r="D57" s="7" t="s">
        <v>156</v>
      </c>
      <c r="E57" s="7" t="s">
        <v>68</v>
      </c>
      <c r="F57" s="7" t="s">
        <v>28</v>
      </c>
      <c r="G57" s="7" t="s">
        <v>29</v>
      </c>
      <c r="H57" s="8">
        <v>44631</v>
      </c>
      <c r="I57" s="8">
        <v>44641</v>
      </c>
      <c r="J57" s="8" t="s">
        <v>30</v>
      </c>
      <c r="K57" s="8" t="s">
        <v>30</v>
      </c>
      <c r="L57" s="8" t="s">
        <v>30</v>
      </c>
      <c r="M57" s="8" t="s">
        <v>30</v>
      </c>
      <c r="N57" s="8" t="s">
        <v>30</v>
      </c>
      <c r="O57" s="8">
        <v>44644</v>
      </c>
      <c r="P57" s="8">
        <v>44641</v>
      </c>
      <c r="Q57" s="8" t="s">
        <v>30</v>
      </c>
      <c r="R57" s="8">
        <v>44644</v>
      </c>
      <c r="S57" s="8">
        <v>44644</v>
      </c>
      <c r="T57" s="7" t="s">
        <v>42</v>
      </c>
      <c r="U57" s="6">
        <f t="shared" si="2"/>
        <v>13</v>
      </c>
      <c r="V57" s="6" t="str">
        <f t="shared" si="0"/>
        <v>Yes</v>
      </c>
      <c r="W57" s="9" t="s">
        <v>158</v>
      </c>
    </row>
    <row r="58" spans="1:23" ht="28.8" x14ac:dyDescent="0.3">
      <c r="A58" s="4" t="s">
        <v>159</v>
      </c>
      <c r="B58" s="5" t="s">
        <v>123</v>
      </c>
      <c r="C58" s="6" t="s">
        <v>160</v>
      </c>
      <c r="D58" s="7" t="s">
        <v>161</v>
      </c>
      <c r="E58" s="7" t="s">
        <v>162</v>
      </c>
      <c r="F58" s="7" t="s">
        <v>163</v>
      </c>
      <c r="G58" s="7" t="s">
        <v>63</v>
      </c>
      <c r="H58" s="8">
        <v>44631</v>
      </c>
      <c r="I58" s="8">
        <v>44631</v>
      </c>
      <c r="J58" s="8" t="s">
        <v>30</v>
      </c>
      <c r="K58" s="8" t="s">
        <v>30</v>
      </c>
      <c r="L58" s="8" t="s">
        <v>30</v>
      </c>
      <c r="M58" s="8" t="s">
        <v>30</v>
      </c>
      <c r="N58" s="8" t="s">
        <v>30</v>
      </c>
      <c r="O58" s="8" t="s">
        <v>30</v>
      </c>
      <c r="P58" s="8" t="s">
        <v>30</v>
      </c>
      <c r="Q58" s="8" t="s">
        <v>30</v>
      </c>
      <c r="R58" s="8">
        <v>44670</v>
      </c>
      <c r="S58" s="8">
        <v>44670</v>
      </c>
      <c r="T58" s="7" t="s">
        <v>31</v>
      </c>
      <c r="U58" s="6">
        <f>(S58-H58)+1</f>
        <v>40</v>
      </c>
      <c r="V58" s="6" t="str">
        <f t="shared" si="0"/>
        <v>No</v>
      </c>
      <c r="W58" s="9" t="s">
        <v>164</v>
      </c>
    </row>
    <row r="59" spans="1:23" ht="28.8" x14ac:dyDescent="0.3">
      <c r="A59" s="4" t="s">
        <v>159</v>
      </c>
      <c r="B59" s="5" t="s">
        <v>123</v>
      </c>
      <c r="C59" s="6" t="s">
        <v>160</v>
      </c>
      <c r="D59" s="7" t="s">
        <v>161</v>
      </c>
      <c r="E59" s="7" t="s">
        <v>162</v>
      </c>
      <c r="F59" s="7" t="s">
        <v>163</v>
      </c>
      <c r="G59" s="7" t="s">
        <v>29</v>
      </c>
      <c r="H59" s="8">
        <v>44631</v>
      </c>
      <c r="I59" s="8">
        <v>44634</v>
      </c>
      <c r="J59" s="8" t="s">
        <v>30</v>
      </c>
      <c r="K59" s="8" t="s">
        <v>30</v>
      </c>
      <c r="L59" s="8" t="s">
        <v>30</v>
      </c>
      <c r="M59" s="8" t="s">
        <v>30</v>
      </c>
      <c r="N59" s="8" t="s">
        <v>30</v>
      </c>
      <c r="O59" s="8" t="s">
        <v>30</v>
      </c>
      <c r="P59" s="8" t="s">
        <v>30</v>
      </c>
      <c r="Q59" s="8" t="s">
        <v>30</v>
      </c>
      <c r="R59" s="8">
        <v>44670</v>
      </c>
      <c r="S59" s="8">
        <v>44670</v>
      </c>
      <c r="T59" s="7" t="s">
        <v>31</v>
      </c>
      <c r="U59" s="6">
        <f>(S59-H59)+1</f>
        <v>40</v>
      </c>
      <c r="V59" s="6" t="str">
        <f t="shared" si="0"/>
        <v>No</v>
      </c>
      <c r="W59" s="9" t="s">
        <v>164</v>
      </c>
    </row>
    <row r="60" spans="1:23" ht="28.8" x14ac:dyDescent="0.3">
      <c r="A60" s="4" t="s">
        <v>139</v>
      </c>
      <c r="B60" s="5" t="s">
        <v>59</v>
      </c>
      <c r="C60" s="6" t="s">
        <v>140</v>
      </c>
      <c r="D60" s="7" t="s">
        <v>141</v>
      </c>
      <c r="E60" s="7" t="s">
        <v>142</v>
      </c>
      <c r="F60" s="7" t="s">
        <v>28</v>
      </c>
      <c r="G60" s="7" t="s">
        <v>165</v>
      </c>
      <c r="H60" s="8">
        <v>44634</v>
      </c>
      <c r="I60" s="8">
        <v>44634</v>
      </c>
      <c r="J60" s="8" t="s">
        <v>30</v>
      </c>
      <c r="K60" s="8" t="s">
        <v>30</v>
      </c>
      <c r="L60" s="8" t="s">
        <v>30</v>
      </c>
      <c r="M60" s="8" t="s">
        <v>30</v>
      </c>
      <c r="N60" s="8" t="s">
        <v>30</v>
      </c>
      <c r="O60" s="8" t="s">
        <v>30</v>
      </c>
      <c r="P60" s="8" t="s">
        <v>30</v>
      </c>
      <c r="Q60" s="8" t="s">
        <v>30</v>
      </c>
      <c r="R60" s="8">
        <v>44634</v>
      </c>
      <c r="S60" s="8">
        <v>44634</v>
      </c>
      <c r="T60" s="7" t="s">
        <v>42</v>
      </c>
      <c r="U60" s="6">
        <f t="shared" ref="U60:U74" si="3">(S60-H60)</f>
        <v>0</v>
      </c>
      <c r="V60" s="6" t="str">
        <f t="shared" si="0"/>
        <v>Yes</v>
      </c>
      <c r="W60" s="9" t="s">
        <v>30</v>
      </c>
    </row>
    <row r="61" spans="1:23" x14ac:dyDescent="0.3">
      <c r="A61" s="4" t="s">
        <v>166</v>
      </c>
      <c r="B61" s="5" t="s">
        <v>24</v>
      </c>
      <c r="C61" s="6" t="s">
        <v>167</v>
      </c>
      <c r="D61" s="7" t="s">
        <v>168</v>
      </c>
      <c r="E61" s="7" t="s">
        <v>169</v>
      </c>
      <c r="F61" s="7" t="s">
        <v>28</v>
      </c>
      <c r="G61" s="7" t="s">
        <v>51</v>
      </c>
      <c r="H61" s="8">
        <v>44634</v>
      </c>
      <c r="I61" s="8">
        <v>44634</v>
      </c>
      <c r="J61" s="8">
        <v>44643</v>
      </c>
      <c r="K61" s="8" t="s">
        <v>30</v>
      </c>
      <c r="L61" s="8" t="s">
        <v>30</v>
      </c>
      <c r="M61" s="8" t="s">
        <v>30</v>
      </c>
      <c r="N61" s="8" t="s">
        <v>30</v>
      </c>
      <c r="O61" s="8">
        <v>44643</v>
      </c>
      <c r="P61" s="8">
        <v>44645</v>
      </c>
      <c r="Q61" s="8" t="s">
        <v>30</v>
      </c>
      <c r="R61" s="8">
        <v>44645</v>
      </c>
      <c r="S61" s="8">
        <v>44645</v>
      </c>
      <c r="T61" s="7" t="s">
        <v>42</v>
      </c>
      <c r="U61" s="6">
        <f t="shared" si="3"/>
        <v>11</v>
      </c>
      <c r="V61" s="6" t="str">
        <f t="shared" si="0"/>
        <v>Yes</v>
      </c>
      <c r="W61" s="9" t="s">
        <v>170</v>
      </c>
    </row>
    <row r="62" spans="1:23" x14ac:dyDescent="0.3">
      <c r="A62" s="4" t="s">
        <v>166</v>
      </c>
      <c r="B62" s="5" t="s">
        <v>24</v>
      </c>
      <c r="C62" s="6" t="s">
        <v>167</v>
      </c>
      <c r="D62" s="7" t="s">
        <v>168</v>
      </c>
      <c r="E62" s="7" t="s">
        <v>169</v>
      </c>
      <c r="F62" s="7" t="s">
        <v>28</v>
      </c>
      <c r="G62" s="7" t="s">
        <v>129</v>
      </c>
      <c r="H62" s="8">
        <v>44634</v>
      </c>
      <c r="I62" s="8">
        <v>44634</v>
      </c>
      <c r="J62" s="8" t="s">
        <v>30</v>
      </c>
      <c r="K62" s="8" t="s">
        <v>30</v>
      </c>
      <c r="L62" s="8" t="s">
        <v>30</v>
      </c>
      <c r="M62" s="8" t="s">
        <v>30</v>
      </c>
      <c r="N62" s="8" t="s">
        <v>30</v>
      </c>
      <c r="O62" s="8" t="s">
        <v>30</v>
      </c>
      <c r="P62" s="8">
        <v>44635</v>
      </c>
      <c r="Q62" s="8" t="s">
        <v>30</v>
      </c>
      <c r="R62" s="8">
        <v>44645</v>
      </c>
      <c r="S62" s="8">
        <v>44645</v>
      </c>
      <c r="T62" s="7" t="s">
        <v>42</v>
      </c>
      <c r="U62" s="6">
        <f t="shared" si="3"/>
        <v>11</v>
      </c>
      <c r="V62" s="6" t="str">
        <f t="shared" si="0"/>
        <v>Yes</v>
      </c>
      <c r="W62" s="9" t="s">
        <v>171</v>
      </c>
    </row>
    <row r="63" spans="1:23" x14ac:dyDescent="0.3">
      <c r="A63" s="4" t="s">
        <v>166</v>
      </c>
      <c r="B63" s="5" t="s">
        <v>24</v>
      </c>
      <c r="C63" s="17" t="s">
        <v>167</v>
      </c>
      <c r="D63" s="7" t="s">
        <v>168</v>
      </c>
      <c r="E63" s="7" t="s">
        <v>169</v>
      </c>
      <c r="F63" s="7" t="s">
        <v>28</v>
      </c>
      <c r="G63" s="7" t="s">
        <v>165</v>
      </c>
      <c r="H63" s="8">
        <v>44634</v>
      </c>
      <c r="I63" s="8">
        <v>44634</v>
      </c>
      <c r="J63" s="8" t="s">
        <v>30</v>
      </c>
      <c r="K63" s="8" t="s">
        <v>30</v>
      </c>
      <c r="L63" s="8" t="s">
        <v>30</v>
      </c>
      <c r="M63" s="8" t="s">
        <v>30</v>
      </c>
      <c r="N63" s="8" t="s">
        <v>30</v>
      </c>
      <c r="O63" s="8" t="s">
        <v>30</v>
      </c>
      <c r="P63" s="8" t="s">
        <v>30</v>
      </c>
      <c r="Q63" s="8" t="s">
        <v>30</v>
      </c>
      <c r="R63" s="8">
        <v>44645</v>
      </c>
      <c r="S63" s="8">
        <v>44645</v>
      </c>
      <c r="T63" s="7" t="s">
        <v>42</v>
      </c>
      <c r="U63" s="6">
        <f t="shared" si="3"/>
        <v>11</v>
      </c>
      <c r="V63" s="6" t="str">
        <f t="shared" si="0"/>
        <v>Yes</v>
      </c>
      <c r="W63" s="9" t="s">
        <v>171</v>
      </c>
    </row>
    <row r="64" spans="1:23" ht="28.8" x14ac:dyDescent="0.3">
      <c r="A64" s="4" t="s">
        <v>166</v>
      </c>
      <c r="B64" s="5" t="s">
        <v>24</v>
      </c>
      <c r="C64" s="17" t="s">
        <v>167</v>
      </c>
      <c r="D64" s="7" t="s">
        <v>168</v>
      </c>
      <c r="E64" s="7" t="s">
        <v>169</v>
      </c>
      <c r="F64" s="7" t="s">
        <v>28</v>
      </c>
      <c r="G64" s="7" t="s">
        <v>94</v>
      </c>
      <c r="H64" s="8">
        <v>44634</v>
      </c>
      <c r="I64" s="8">
        <v>44635</v>
      </c>
      <c r="J64" s="8" t="s">
        <v>30</v>
      </c>
      <c r="K64" s="8" t="s">
        <v>30</v>
      </c>
      <c r="L64" s="8" t="s">
        <v>30</v>
      </c>
      <c r="M64" s="8" t="s">
        <v>30</v>
      </c>
      <c r="N64" s="8" t="s">
        <v>30</v>
      </c>
      <c r="O64" s="8" t="s">
        <v>30</v>
      </c>
      <c r="P64" s="8" t="s">
        <v>30</v>
      </c>
      <c r="Q64" s="8" t="s">
        <v>30</v>
      </c>
      <c r="R64" s="8">
        <v>44635</v>
      </c>
      <c r="S64" s="8">
        <v>44635</v>
      </c>
      <c r="T64" s="7" t="s">
        <v>95</v>
      </c>
      <c r="U64" s="6">
        <f t="shared" si="3"/>
        <v>1</v>
      </c>
      <c r="V64" s="6" t="str">
        <f t="shared" si="0"/>
        <v>Yes</v>
      </c>
      <c r="W64" s="9" t="s">
        <v>30</v>
      </c>
    </row>
    <row r="65" spans="1:23" ht="28.8" x14ac:dyDescent="0.3">
      <c r="A65" s="4" t="s">
        <v>76</v>
      </c>
      <c r="B65" s="5" t="s">
        <v>59</v>
      </c>
      <c r="C65" s="6" t="s">
        <v>77</v>
      </c>
      <c r="D65" s="11" t="s">
        <v>71</v>
      </c>
      <c r="E65" s="7" t="s">
        <v>72</v>
      </c>
      <c r="F65" s="7" t="s">
        <v>28</v>
      </c>
      <c r="G65" s="7" t="s">
        <v>63</v>
      </c>
      <c r="H65" s="8">
        <v>44641</v>
      </c>
      <c r="I65" s="8">
        <v>44641</v>
      </c>
      <c r="J65" s="8" t="s">
        <v>30</v>
      </c>
      <c r="K65" s="8" t="s">
        <v>30</v>
      </c>
      <c r="L65" s="8" t="s">
        <v>30</v>
      </c>
      <c r="M65" s="8" t="s">
        <v>30</v>
      </c>
      <c r="N65" s="8" t="s">
        <v>30</v>
      </c>
      <c r="O65" s="8" t="s">
        <v>30</v>
      </c>
      <c r="P65" s="8" t="s">
        <v>30</v>
      </c>
      <c r="Q65" s="8" t="s">
        <v>30</v>
      </c>
      <c r="R65" s="8">
        <v>44643</v>
      </c>
      <c r="S65" s="8">
        <v>44643</v>
      </c>
      <c r="T65" s="7" t="s">
        <v>31</v>
      </c>
      <c r="U65" s="6">
        <f t="shared" si="3"/>
        <v>2</v>
      </c>
      <c r="V65" s="6" t="str">
        <f t="shared" si="0"/>
        <v>Yes</v>
      </c>
      <c r="W65" s="9" t="s">
        <v>172</v>
      </c>
    </row>
    <row r="66" spans="1:23" ht="28.8" x14ac:dyDescent="0.3">
      <c r="A66" s="4" t="s">
        <v>76</v>
      </c>
      <c r="B66" s="5" t="s">
        <v>59</v>
      </c>
      <c r="C66" s="6" t="s">
        <v>77</v>
      </c>
      <c r="D66" s="11" t="s">
        <v>71</v>
      </c>
      <c r="E66" s="7" t="s">
        <v>72</v>
      </c>
      <c r="F66" s="7" t="s">
        <v>28</v>
      </c>
      <c r="G66" s="7" t="s">
        <v>29</v>
      </c>
      <c r="H66" s="8">
        <v>44641</v>
      </c>
      <c r="I66" s="8">
        <v>44641</v>
      </c>
      <c r="J66" s="8" t="s">
        <v>30</v>
      </c>
      <c r="K66" s="8" t="s">
        <v>30</v>
      </c>
      <c r="L66" s="8" t="s">
        <v>30</v>
      </c>
      <c r="M66" s="8" t="s">
        <v>30</v>
      </c>
      <c r="N66" s="8" t="s">
        <v>30</v>
      </c>
      <c r="O66" s="8" t="s">
        <v>30</v>
      </c>
      <c r="P66" s="8" t="s">
        <v>30</v>
      </c>
      <c r="Q66" s="8" t="s">
        <v>30</v>
      </c>
      <c r="R66" s="8">
        <v>44643</v>
      </c>
      <c r="S66" s="8">
        <v>44643</v>
      </c>
      <c r="T66" s="7" t="s">
        <v>42</v>
      </c>
      <c r="U66" s="6">
        <f t="shared" si="3"/>
        <v>2</v>
      </c>
      <c r="V66" s="6" t="str">
        <f t="shared" ref="V66:V129" si="4">IF(+U66&lt;15,"Yes","No")</f>
        <v>Yes</v>
      </c>
      <c r="W66" s="9" t="s">
        <v>32</v>
      </c>
    </row>
    <row r="67" spans="1:23" ht="28.8" x14ac:dyDescent="0.3">
      <c r="A67" s="4" t="s">
        <v>102</v>
      </c>
      <c r="B67" s="5" t="s">
        <v>24</v>
      </c>
      <c r="C67" s="18" t="s">
        <v>103</v>
      </c>
      <c r="D67" s="7" t="s">
        <v>104</v>
      </c>
      <c r="E67" s="7" t="s">
        <v>105</v>
      </c>
      <c r="F67" s="7" t="s">
        <v>106</v>
      </c>
      <c r="G67" s="7" t="s">
        <v>29</v>
      </c>
      <c r="H67" s="8">
        <v>44643</v>
      </c>
      <c r="I67" s="8">
        <v>44643</v>
      </c>
      <c r="J67" s="8" t="s">
        <v>30</v>
      </c>
      <c r="K67" s="8" t="s">
        <v>30</v>
      </c>
      <c r="L67" s="8" t="s">
        <v>30</v>
      </c>
      <c r="M67" s="8" t="s">
        <v>30</v>
      </c>
      <c r="N67" s="8" t="s">
        <v>30</v>
      </c>
      <c r="O67" s="8">
        <v>44650</v>
      </c>
      <c r="P67" s="8">
        <v>44650</v>
      </c>
      <c r="Q67" s="8" t="s">
        <v>30</v>
      </c>
      <c r="R67" s="8">
        <v>44651</v>
      </c>
      <c r="S67" s="8">
        <v>44651</v>
      </c>
      <c r="T67" s="13" t="s">
        <v>42</v>
      </c>
      <c r="U67" s="6">
        <f t="shared" si="3"/>
        <v>8</v>
      </c>
      <c r="V67" s="6" t="str">
        <f t="shared" si="4"/>
        <v>Yes</v>
      </c>
      <c r="W67" s="9" t="s">
        <v>43</v>
      </c>
    </row>
    <row r="68" spans="1:23" ht="28.8" x14ac:dyDescent="0.3">
      <c r="A68" s="4" t="s">
        <v>102</v>
      </c>
      <c r="B68" s="5" t="s">
        <v>24</v>
      </c>
      <c r="C68" s="18" t="s">
        <v>103</v>
      </c>
      <c r="D68" s="7" t="s">
        <v>104</v>
      </c>
      <c r="E68" s="7" t="s">
        <v>105</v>
      </c>
      <c r="F68" s="7" t="s">
        <v>106</v>
      </c>
      <c r="G68" s="7" t="s">
        <v>63</v>
      </c>
      <c r="H68" s="8">
        <v>44643</v>
      </c>
      <c r="I68" s="8">
        <v>44643</v>
      </c>
      <c r="J68" s="8" t="s">
        <v>30</v>
      </c>
      <c r="K68" s="8" t="s">
        <v>30</v>
      </c>
      <c r="L68" s="8" t="s">
        <v>30</v>
      </c>
      <c r="M68" s="8" t="s">
        <v>30</v>
      </c>
      <c r="N68" s="8" t="s">
        <v>30</v>
      </c>
      <c r="O68" s="8" t="s">
        <v>30</v>
      </c>
      <c r="P68" s="8" t="s">
        <v>30</v>
      </c>
      <c r="Q68" s="8" t="s">
        <v>30</v>
      </c>
      <c r="R68" s="8">
        <v>44651</v>
      </c>
      <c r="S68" s="8">
        <v>44651</v>
      </c>
      <c r="T68" s="13" t="s">
        <v>42</v>
      </c>
      <c r="U68" s="6">
        <f t="shared" si="3"/>
        <v>8</v>
      </c>
      <c r="V68" s="6" t="str">
        <f t="shared" si="4"/>
        <v>Yes</v>
      </c>
      <c r="W68" s="9" t="s">
        <v>43</v>
      </c>
    </row>
    <row r="69" spans="1:23" ht="28.8" x14ac:dyDescent="0.3">
      <c r="A69" s="4" t="s">
        <v>102</v>
      </c>
      <c r="B69" s="5" t="s">
        <v>24</v>
      </c>
      <c r="C69" s="18" t="s">
        <v>103</v>
      </c>
      <c r="D69" s="7" t="s">
        <v>104</v>
      </c>
      <c r="E69" s="7" t="s">
        <v>105</v>
      </c>
      <c r="F69" s="7" t="s">
        <v>106</v>
      </c>
      <c r="G69" s="7" t="s">
        <v>33</v>
      </c>
      <c r="H69" s="8">
        <v>44643</v>
      </c>
      <c r="I69" s="8">
        <v>44643</v>
      </c>
      <c r="J69" s="8" t="s">
        <v>30</v>
      </c>
      <c r="K69" s="8" t="s">
        <v>30</v>
      </c>
      <c r="L69" s="8" t="s">
        <v>30</v>
      </c>
      <c r="M69" s="8" t="s">
        <v>30</v>
      </c>
      <c r="N69" s="8" t="s">
        <v>30</v>
      </c>
      <c r="O69" s="8" t="s">
        <v>30</v>
      </c>
      <c r="P69" s="8" t="s">
        <v>30</v>
      </c>
      <c r="Q69" s="8" t="s">
        <v>30</v>
      </c>
      <c r="R69" s="8">
        <v>44651</v>
      </c>
      <c r="S69" s="8">
        <v>44651</v>
      </c>
      <c r="T69" s="13" t="s">
        <v>42</v>
      </c>
      <c r="U69" s="6">
        <f t="shared" si="3"/>
        <v>8</v>
      </c>
      <c r="V69" s="6" t="str">
        <f t="shared" si="4"/>
        <v>Yes</v>
      </c>
      <c r="W69" s="9" t="s">
        <v>43</v>
      </c>
    </row>
    <row r="70" spans="1:23" ht="28.8" x14ac:dyDescent="0.3">
      <c r="A70" s="19" t="s">
        <v>135</v>
      </c>
      <c r="B70" s="5" t="s">
        <v>24</v>
      </c>
      <c r="C70" s="6" t="s">
        <v>136</v>
      </c>
      <c r="D70" s="14" t="s">
        <v>137</v>
      </c>
      <c r="E70" s="7" t="s">
        <v>173</v>
      </c>
      <c r="F70" s="7" t="s">
        <v>48</v>
      </c>
      <c r="G70" s="7" t="s">
        <v>29</v>
      </c>
      <c r="H70" s="8">
        <v>44644</v>
      </c>
      <c r="I70" s="8">
        <v>44644</v>
      </c>
      <c r="J70" s="8" t="s">
        <v>30</v>
      </c>
      <c r="K70" s="8" t="s">
        <v>30</v>
      </c>
      <c r="L70" s="8" t="s">
        <v>30</v>
      </c>
      <c r="M70" s="8" t="s">
        <v>30</v>
      </c>
      <c r="N70" s="8" t="s">
        <v>30</v>
      </c>
      <c r="O70" s="8">
        <v>44651</v>
      </c>
      <c r="P70" s="8">
        <v>44651</v>
      </c>
      <c r="Q70" s="8" t="s">
        <v>30</v>
      </c>
      <c r="R70" s="8">
        <v>44655</v>
      </c>
      <c r="S70" s="8">
        <v>44655</v>
      </c>
      <c r="T70" s="13" t="s">
        <v>42</v>
      </c>
      <c r="U70" s="6">
        <f t="shared" si="3"/>
        <v>11</v>
      </c>
      <c r="V70" s="6" t="str">
        <f t="shared" si="4"/>
        <v>Yes</v>
      </c>
      <c r="W70" s="9" t="s">
        <v>174</v>
      </c>
    </row>
    <row r="71" spans="1:23" ht="28.8" x14ac:dyDescent="0.3">
      <c r="A71" s="4" t="s">
        <v>117</v>
      </c>
      <c r="B71" s="5" t="s">
        <v>175</v>
      </c>
      <c r="C71" s="6" t="s">
        <v>118</v>
      </c>
      <c r="D71" s="7" t="s">
        <v>119</v>
      </c>
      <c r="E71" s="7" t="s">
        <v>120</v>
      </c>
      <c r="F71" s="7" t="s">
        <v>83</v>
      </c>
      <c r="G71" s="7" t="s">
        <v>176</v>
      </c>
      <c r="H71" s="8">
        <v>44644</v>
      </c>
      <c r="I71" s="8">
        <v>44644</v>
      </c>
      <c r="J71" s="8" t="s">
        <v>30</v>
      </c>
      <c r="K71" s="8" t="s">
        <v>30</v>
      </c>
      <c r="L71" s="8" t="s">
        <v>30</v>
      </c>
      <c r="M71" s="8" t="s">
        <v>30</v>
      </c>
      <c r="N71" s="8" t="s">
        <v>30</v>
      </c>
      <c r="O71" s="8" t="s">
        <v>30</v>
      </c>
      <c r="P71" s="8" t="s">
        <v>30</v>
      </c>
      <c r="Q71" s="8" t="s">
        <v>30</v>
      </c>
      <c r="R71" s="8">
        <v>44656</v>
      </c>
      <c r="S71" s="8">
        <v>44656</v>
      </c>
      <c r="T71" s="8" t="s">
        <v>31</v>
      </c>
      <c r="U71" s="6">
        <f t="shared" si="3"/>
        <v>12</v>
      </c>
      <c r="V71" s="6" t="str">
        <f t="shared" si="4"/>
        <v>Yes</v>
      </c>
      <c r="W71" s="9" t="s">
        <v>177</v>
      </c>
    </row>
    <row r="72" spans="1:23" ht="28.8" x14ac:dyDescent="0.3">
      <c r="A72" s="4" t="s">
        <v>178</v>
      </c>
      <c r="B72" s="5" t="s">
        <v>175</v>
      </c>
      <c r="C72" s="6" t="s">
        <v>179</v>
      </c>
      <c r="D72" s="7" t="s">
        <v>180</v>
      </c>
      <c r="E72" s="7" t="s">
        <v>181</v>
      </c>
      <c r="F72" s="7" t="s">
        <v>83</v>
      </c>
      <c r="G72" s="7" t="s">
        <v>41</v>
      </c>
      <c r="H72" s="8">
        <v>44644</v>
      </c>
      <c r="I72" s="8">
        <v>44644</v>
      </c>
      <c r="J72" s="8" t="s">
        <v>30</v>
      </c>
      <c r="K72" s="8" t="s">
        <v>30</v>
      </c>
      <c r="L72" s="8" t="s">
        <v>30</v>
      </c>
      <c r="M72" s="8" t="s">
        <v>30</v>
      </c>
      <c r="N72" s="8" t="s">
        <v>30</v>
      </c>
      <c r="O72" s="8" t="s">
        <v>30</v>
      </c>
      <c r="P72" s="8" t="s">
        <v>30</v>
      </c>
      <c r="Q72" s="8" t="s">
        <v>30</v>
      </c>
      <c r="R72" s="8">
        <v>44656</v>
      </c>
      <c r="S72" s="8">
        <v>44656</v>
      </c>
      <c r="T72" s="8" t="s">
        <v>31</v>
      </c>
      <c r="U72" s="6">
        <f t="shared" si="3"/>
        <v>12</v>
      </c>
      <c r="V72" s="6" t="str">
        <f t="shared" si="4"/>
        <v>Yes</v>
      </c>
      <c r="W72" s="9" t="s">
        <v>30</v>
      </c>
    </row>
    <row r="73" spans="1:23" ht="28.8" x14ac:dyDescent="0.3">
      <c r="A73" s="16" t="s">
        <v>156</v>
      </c>
      <c r="B73" s="5" t="s">
        <v>24</v>
      </c>
      <c r="C73" s="6" t="s">
        <v>157</v>
      </c>
      <c r="D73" s="7" t="s">
        <v>156</v>
      </c>
      <c r="E73" s="7" t="s">
        <v>68</v>
      </c>
      <c r="F73" s="7" t="s">
        <v>28</v>
      </c>
      <c r="G73" s="7" t="s">
        <v>29</v>
      </c>
      <c r="H73" s="8">
        <v>44651</v>
      </c>
      <c r="I73" s="8">
        <v>44651</v>
      </c>
      <c r="J73" s="8" t="s">
        <v>30</v>
      </c>
      <c r="K73" s="8" t="s">
        <v>30</v>
      </c>
      <c r="L73" s="8" t="s">
        <v>30</v>
      </c>
      <c r="M73" s="8" t="s">
        <v>30</v>
      </c>
      <c r="N73" s="8" t="s">
        <v>30</v>
      </c>
      <c r="O73" s="8" t="s">
        <v>30</v>
      </c>
      <c r="P73" s="8">
        <v>44657</v>
      </c>
      <c r="Q73" s="8" t="s">
        <v>30</v>
      </c>
      <c r="R73" s="8">
        <v>44657</v>
      </c>
      <c r="S73" s="8">
        <v>44657</v>
      </c>
      <c r="T73" s="7" t="s">
        <v>42</v>
      </c>
      <c r="U73" s="6">
        <f t="shared" si="3"/>
        <v>6</v>
      </c>
      <c r="V73" s="6" t="str">
        <f t="shared" si="4"/>
        <v>Yes</v>
      </c>
      <c r="W73" s="9" t="s">
        <v>182</v>
      </c>
    </row>
    <row r="74" spans="1:23" ht="28.8" x14ac:dyDescent="0.3">
      <c r="A74" s="16" t="s">
        <v>156</v>
      </c>
      <c r="B74" s="5" t="s">
        <v>24</v>
      </c>
      <c r="C74" s="6" t="s">
        <v>157</v>
      </c>
      <c r="D74" s="7" t="s">
        <v>156</v>
      </c>
      <c r="E74" s="7" t="s">
        <v>68</v>
      </c>
      <c r="F74" s="7" t="s">
        <v>28</v>
      </c>
      <c r="G74" s="7" t="s">
        <v>63</v>
      </c>
      <c r="H74" s="8">
        <v>44651</v>
      </c>
      <c r="I74" s="8">
        <v>44651</v>
      </c>
      <c r="J74" s="8" t="s">
        <v>30</v>
      </c>
      <c r="K74" s="8" t="s">
        <v>30</v>
      </c>
      <c r="L74" s="8" t="s">
        <v>30</v>
      </c>
      <c r="M74" s="8" t="s">
        <v>30</v>
      </c>
      <c r="N74" s="8" t="s">
        <v>30</v>
      </c>
      <c r="O74" s="8" t="s">
        <v>30</v>
      </c>
      <c r="P74" s="8" t="s">
        <v>30</v>
      </c>
      <c r="Q74" s="8" t="s">
        <v>30</v>
      </c>
      <c r="R74" s="8">
        <v>44657</v>
      </c>
      <c r="S74" s="8">
        <v>44657</v>
      </c>
      <c r="T74" s="7" t="s">
        <v>42</v>
      </c>
      <c r="U74" s="6">
        <f t="shared" si="3"/>
        <v>6</v>
      </c>
      <c r="V74" s="6" t="str">
        <f t="shared" si="4"/>
        <v>Yes</v>
      </c>
      <c r="W74" s="9" t="s">
        <v>57</v>
      </c>
    </row>
    <row r="75" spans="1:23" ht="28.8" x14ac:dyDescent="0.3">
      <c r="A75" s="20" t="s">
        <v>183</v>
      </c>
      <c r="B75" s="11" t="s">
        <v>59</v>
      </c>
      <c r="C75" s="21" t="s">
        <v>184</v>
      </c>
      <c r="D75" s="11" t="s">
        <v>185</v>
      </c>
      <c r="E75" s="11" t="s">
        <v>186</v>
      </c>
      <c r="F75" s="11" t="s">
        <v>40</v>
      </c>
      <c r="G75" s="11" t="s">
        <v>51</v>
      </c>
      <c r="H75" s="22">
        <v>44655</v>
      </c>
      <c r="I75" s="22">
        <v>44655</v>
      </c>
      <c r="J75" s="22">
        <v>44663</v>
      </c>
      <c r="K75" s="22" t="s">
        <v>30</v>
      </c>
      <c r="L75" s="22" t="s">
        <v>30</v>
      </c>
      <c r="M75" s="22" t="s">
        <v>30</v>
      </c>
      <c r="N75" s="22" t="s">
        <v>30</v>
      </c>
      <c r="O75" s="22">
        <v>44665</v>
      </c>
      <c r="P75" s="22">
        <v>44662</v>
      </c>
      <c r="Q75" s="22" t="s">
        <v>30</v>
      </c>
      <c r="R75" s="22">
        <v>44669</v>
      </c>
      <c r="S75" s="22">
        <v>44669</v>
      </c>
      <c r="T75" s="11" t="s">
        <v>42</v>
      </c>
      <c r="U75" s="21">
        <f>(S75-H75)-1</f>
        <v>13</v>
      </c>
      <c r="V75" s="21" t="str">
        <f t="shared" si="4"/>
        <v>Yes</v>
      </c>
      <c r="W75" s="23" t="s">
        <v>187</v>
      </c>
    </row>
    <row r="76" spans="1:23" ht="28.8" x14ac:dyDescent="0.3">
      <c r="A76" s="20" t="s">
        <v>183</v>
      </c>
      <c r="B76" s="11" t="s">
        <v>59</v>
      </c>
      <c r="C76" s="21" t="s">
        <v>184</v>
      </c>
      <c r="D76" s="11" t="s">
        <v>185</v>
      </c>
      <c r="E76" s="11" t="s">
        <v>186</v>
      </c>
      <c r="F76" s="11" t="s">
        <v>40</v>
      </c>
      <c r="G76" s="7" t="s">
        <v>41</v>
      </c>
      <c r="H76" s="22">
        <v>44655</v>
      </c>
      <c r="I76" s="22">
        <v>44655</v>
      </c>
      <c r="J76" s="22" t="s">
        <v>30</v>
      </c>
      <c r="K76" s="22" t="s">
        <v>30</v>
      </c>
      <c r="L76" s="22" t="s">
        <v>30</v>
      </c>
      <c r="M76" s="22" t="s">
        <v>30</v>
      </c>
      <c r="N76" s="22" t="s">
        <v>30</v>
      </c>
      <c r="O76" s="22" t="s">
        <v>30</v>
      </c>
      <c r="P76" s="22" t="s">
        <v>30</v>
      </c>
      <c r="Q76" s="22" t="s">
        <v>30</v>
      </c>
      <c r="R76" s="22">
        <v>44669</v>
      </c>
      <c r="S76" s="22">
        <v>44669</v>
      </c>
      <c r="T76" s="11" t="s">
        <v>31</v>
      </c>
      <c r="U76" s="21">
        <f>(S76-H76)-1</f>
        <v>13</v>
      </c>
      <c r="V76" s="21" t="str">
        <f t="shared" si="4"/>
        <v>Yes</v>
      </c>
      <c r="W76" s="23" t="s">
        <v>188</v>
      </c>
    </row>
    <row r="77" spans="1:23" ht="28.8" x14ac:dyDescent="0.3">
      <c r="A77" s="20" t="s">
        <v>183</v>
      </c>
      <c r="B77" s="11" t="s">
        <v>59</v>
      </c>
      <c r="C77" s="21" t="s">
        <v>184</v>
      </c>
      <c r="D77" s="11" t="s">
        <v>185</v>
      </c>
      <c r="E77" s="11" t="s">
        <v>186</v>
      </c>
      <c r="F77" s="11" t="s">
        <v>40</v>
      </c>
      <c r="G77" s="7" t="s">
        <v>49</v>
      </c>
      <c r="H77" s="22">
        <v>44655</v>
      </c>
      <c r="I77" s="22">
        <v>44655</v>
      </c>
      <c r="J77" s="22" t="s">
        <v>30</v>
      </c>
      <c r="K77" s="22" t="s">
        <v>30</v>
      </c>
      <c r="L77" s="22" t="s">
        <v>30</v>
      </c>
      <c r="M77" s="22" t="s">
        <v>30</v>
      </c>
      <c r="N77" s="22" t="s">
        <v>30</v>
      </c>
      <c r="O77" s="22" t="s">
        <v>30</v>
      </c>
      <c r="P77" s="22">
        <v>44658</v>
      </c>
      <c r="Q77" s="22" t="s">
        <v>30</v>
      </c>
      <c r="R77" s="22">
        <v>44669</v>
      </c>
      <c r="S77" s="22">
        <v>44669</v>
      </c>
      <c r="T77" s="11" t="s">
        <v>42</v>
      </c>
      <c r="U77" s="21">
        <f>(S77-H77)-1</f>
        <v>13</v>
      </c>
      <c r="V77" s="21" t="str">
        <f t="shared" si="4"/>
        <v>Yes</v>
      </c>
      <c r="W77" s="23" t="s">
        <v>189</v>
      </c>
    </row>
    <row r="78" spans="1:23" ht="28.8" x14ac:dyDescent="0.3">
      <c r="A78" s="20" t="s">
        <v>183</v>
      </c>
      <c r="B78" s="11" t="s">
        <v>59</v>
      </c>
      <c r="C78" s="21" t="s">
        <v>184</v>
      </c>
      <c r="D78" s="11" t="s">
        <v>185</v>
      </c>
      <c r="E78" s="11" t="s">
        <v>186</v>
      </c>
      <c r="F78" s="11" t="s">
        <v>40</v>
      </c>
      <c r="G78" s="7" t="s">
        <v>73</v>
      </c>
      <c r="H78" s="22">
        <v>44655</v>
      </c>
      <c r="I78" s="22">
        <v>44655</v>
      </c>
      <c r="J78" s="22" t="s">
        <v>30</v>
      </c>
      <c r="K78" s="22" t="s">
        <v>30</v>
      </c>
      <c r="L78" s="22" t="s">
        <v>30</v>
      </c>
      <c r="M78" s="22" t="s">
        <v>30</v>
      </c>
      <c r="N78" s="22" t="s">
        <v>30</v>
      </c>
      <c r="O78" s="22" t="s">
        <v>30</v>
      </c>
      <c r="P78" s="22">
        <v>44658</v>
      </c>
      <c r="Q78" s="22" t="s">
        <v>30</v>
      </c>
      <c r="R78" s="22">
        <v>44669</v>
      </c>
      <c r="S78" s="22">
        <v>44669</v>
      </c>
      <c r="T78" s="11" t="s">
        <v>31</v>
      </c>
      <c r="U78" s="21">
        <f>(S78-H78)-1</f>
        <v>13</v>
      </c>
      <c r="V78" s="21" t="str">
        <f t="shared" si="4"/>
        <v>Yes</v>
      </c>
      <c r="W78" s="23" t="s">
        <v>188</v>
      </c>
    </row>
    <row r="79" spans="1:23" ht="28.8" x14ac:dyDescent="0.3">
      <c r="A79" s="20" t="s">
        <v>183</v>
      </c>
      <c r="B79" s="11" t="s">
        <v>59</v>
      </c>
      <c r="C79" s="21" t="s">
        <v>184</v>
      </c>
      <c r="D79" s="11" t="s">
        <v>185</v>
      </c>
      <c r="E79" s="11" t="s">
        <v>186</v>
      </c>
      <c r="F79" s="11" t="s">
        <v>40</v>
      </c>
      <c r="G79" s="7" t="s">
        <v>74</v>
      </c>
      <c r="H79" s="22">
        <v>44655</v>
      </c>
      <c r="I79" s="22">
        <v>44655</v>
      </c>
      <c r="J79" s="22" t="s">
        <v>30</v>
      </c>
      <c r="K79" s="22" t="s">
        <v>30</v>
      </c>
      <c r="L79" s="22" t="s">
        <v>30</v>
      </c>
      <c r="M79" s="22" t="s">
        <v>30</v>
      </c>
      <c r="N79" s="22" t="s">
        <v>30</v>
      </c>
      <c r="O79" s="22" t="s">
        <v>30</v>
      </c>
      <c r="P79" s="22" t="s">
        <v>30</v>
      </c>
      <c r="Q79" s="22" t="s">
        <v>30</v>
      </c>
      <c r="R79" s="22">
        <v>44669</v>
      </c>
      <c r="S79" s="22">
        <v>44669</v>
      </c>
      <c r="T79" s="11" t="s">
        <v>31</v>
      </c>
      <c r="U79" s="21">
        <f>(S79-H79)-1</f>
        <v>13</v>
      </c>
      <c r="V79" s="21" t="str">
        <f t="shared" si="4"/>
        <v>Yes</v>
      </c>
      <c r="W79" s="23" t="s">
        <v>188</v>
      </c>
    </row>
    <row r="80" spans="1:23" ht="28.8" x14ac:dyDescent="0.3">
      <c r="A80" s="4" t="s">
        <v>190</v>
      </c>
      <c r="B80" s="5" t="s">
        <v>24</v>
      </c>
      <c r="C80" s="6" t="s">
        <v>110</v>
      </c>
      <c r="D80" s="7" t="s">
        <v>191</v>
      </c>
      <c r="E80" s="7" t="s">
        <v>112</v>
      </c>
      <c r="F80" s="7" t="s">
        <v>83</v>
      </c>
      <c r="G80" s="7" t="s">
        <v>29</v>
      </c>
      <c r="H80" s="8">
        <v>44656</v>
      </c>
      <c r="I80" s="8">
        <v>44656</v>
      </c>
      <c r="J80" s="8" t="s">
        <v>30</v>
      </c>
      <c r="K80" s="8" t="s">
        <v>30</v>
      </c>
      <c r="L80" s="8" t="s">
        <v>30</v>
      </c>
      <c r="M80" s="8" t="s">
        <v>30</v>
      </c>
      <c r="N80" s="8" t="s">
        <v>30</v>
      </c>
      <c r="O80" s="8">
        <v>44662</v>
      </c>
      <c r="P80" s="8">
        <v>44662</v>
      </c>
      <c r="Q80" s="8" t="s">
        <v>30</v>
      </c>
      <c r="R80" s="8">
        <v>44665</v>
      </c>
      <c r="S80" s="8">
        <v>44665</v>
      </c>
      <c r="T80" s="7" t="s">
        <v>42</v>
      </c>
      <c r="U80" s="6">
        <f t="shared" ref="U80:U87" si="5">(S80-H80)</f>
        <v>9</v>
      </c>
      <c r="V80" s="6" t="str">
        <f t="shared" si="4"/>
        <v>Yes</v>
      </c>
      <c r="W80" s="9" t="s">
        <v>192</v>
      </c>
    </row>
    <row r="81" spans="1:23" ht="28.8" x14ac:dyDescent="0.3">
      <c r="A81" s="4" t="s">
        <v>190</v>
      </c>
      <c r="B81" s="5" t="s">
        <v>24</v>
      </c>
      <c r="C81" s="6" t="s">
        <v>110</v>
      </c>
      <c r="D81" s="7" t="s">
        <v>191</v>
      </c>
      <c r="E81" s="7" t="s">
        <v>112</v>
      </c>
      <c r="F81" s="7" t="s">
        <v>83</v>
      </c>
      <c r="G81" s="7" t="s">
        <v>63</v>
      </c>
      <c r="H81" s="8">
        <v>44656</v>
      </c>
      <c r="I81" s="8">
        <v>44656</v>
      </c>
      <c r="J81" s="8" t="s">
        <v>30</v>
      </c>
      <c r="K81" s="8" t="s">
        <v>30</v>
      </c>
      <c r="L81" s="8" t="s">
        <v>30</v>
      </c>
      <c r="M81" s="8" t="s">
        <v>30</v>
      </c>
      <c r="N81" s="8" t="s">
        <v>30</v>
      </c>
      <c r="O81" s="8" t="s">
        <v>30</v>
      </c>
      <c r="P81" s="8" t="s">
        <v>30</v>
      </c>
      <c r="Q81" s="8" t="s">
        <v>30</v>
      </c>
      <c r="R81" s="8">
        <v>44665</v>
      </c>
      <c r="S81" s="8">
        <v>44665</v>
      </c>
      <c r="T81" s="7" t="s">
        <v>42</v>
      </c>
      <c r="U81" s="6">
        <f t="shared" si="5"/>
        <v>9</v>
      </c>
      <c r="V81" s="6" t="str">
        <f t="shared" si="4"/>
        <v>Yes</v>
      </c>
      <c r="W81" s="9" t="s">
        <v>43</v>
      </c>
    </row>
    <row r="82" spans="1:23" ht="28.8" x14ac:dyDescent="0.3">
      <c r="A82" s="4" t="s">
        <v>190</v>
      </c>
      <c r="B82" s="5" t="s">
        <v>24</v>
      </c>
      <c r="C82" s="6" t="s">
        <v>110</v>
      </c>
      <c r="D82" s="7" t="s">
        <v>191</v>
      </c>
      <c r="E82" s="7" t="s">
        <v>112</v>
      </c>
      <c r="F82" s="7" t="s">
        <v>83</v>
      </c>
      <c r="G82" s="7" t="s">
        <v>33</v>
      </c>
      <c r="H82" s="8">
        <v>44656</v>
      </c>
      <c r="I82" s="8">
        <v>44656</v>
      </c>
      <c r="J82" s="8" t="s">
        <v>30</v>
      </c>
      <c r="K82" s="8" t="s">
        <v>30</v>
      </c>
      <c r="L82" s="8" t="s">
        <v>30</v>
      </c>
      <c r="M82" s="8" t="s">
        <v>30</v>
      </c>
      <c r="N82" s="8" t="s">
        <v>30</v>
      </c>
      <c r="O82" s="8" t="s">
        <v>30</v>
      </c>
      <c r="P82" s="8" t="s">
        <v>30</v>
      </c>
      <c r="Q82" s="8" t="s">
        <v>30</v>
      </c>
      <c r="R82" s="8">
        <v>44665</v>
      </c>
      <c r="S82" s="8">
        <v>44665</v>
      </c>
      <c r="T82" s="7" t="s">
        <v>42</v>
      </c>
      <c r="U82" s="6">
        <f t="shared" si="5"/>
        <v>9</v>
      </c>
      <c r="V82" s="6" t="str">
        <f t="shared" si="4"/>
        <v>Yes</v>
      </c>
      <c r="W82" s="9" t="s">
        <v>43</v>
      </c>
    </row>
    <row r="83" spans="1:23" ht="28.8" x14ac:dyDescent="0.3">
      <c r="A83" s="4" t="s">
        <v>135</v>
      </c>
      <c r="B83" s="5" t="s">
        <v>24</v>
      </c>
      <c r="C83" s="6" t="s">
        <v>136</v>
      </c>
      <c r="D83" s="14" t="s">
        <v>137</v>
      </c>
      <c r="E83" s="7" t="s">
        <v>47</v>
      </c>
      <c r="F83" s="7" t="s">
        <v>48</v>
      </c>
      <c r="G83" s="7" t="s">
        <v>29</v>
      </c>
      <c r="H83" s="8">
        <v>44656</v>
      </c>
      <c r="I83" s="8">
        <v>44656</v>
      </c>
      <c r="J83" s="8" t="s">
        <v>30</v>
      </c>
      <c r="K83" s="8" t="s">
        <v>30</v>
      </c>
      <c r="L83" s="8" t="s">
        <v>30</v>
      </c>
      <c r="M83" s="8" t="s">
        <v>30</v>
      </c>
      <c r="N83" s="8" t="s">
        <v>30</v>
      </c>
      <c r="O83" s="8" t="s">
        <v>30</v>
      </c>
      <c r="P83" s="8">
        <v>44662</v>
      </c>
      <c r="Q83" s="8" t="s">
        <v>30</v>
      </c>
      <c r="R83" s="8">
        <v>44662</v>
      </c>
      <c r="S83" s="8">
        <v>44662</v>
      </c>
      <c r="T83" s="7" t="s">
        <v>31</v>
      </c>
      <c r="U83" s="6">
        <f t="shared" si="5"/>
        <v>6</v>
      </c>
      <c r="V83" s="6" t="str">
        <f t="shared" si="4"/>
        <v>Yes</v>
      </c>
      <c r="W83" s="9" t="s">
        <v>193</v>
      </c>
    </row>
    <row r="84" spans="1:23" ht="28.8" x14ac:dyDescent="0.3">
      <c r="A84" s="4" t="s">
        <v>194</v>
      </c>
      <c r="B84" s="5" t="s">
        <v>24</v>
      </c>
      <c r="C84" s="6" t="s">
        <v>195</v>
      </c>
      <c r="D84" s="7" t="s">
        <v>104</v>
      </c>
      <c r="E84" s="7" t="s">
        <v>105</v>
      </c>
      <c r="F84" s="7" t="s">
        <v>196</v>
      </c>
      <c r="G84" s="7" t="s">
        <v>51</v>
      </c>
      <c r="H84" s="8">
        <v>44657</v>
      </c>
      <c r="I84" s="8">
        <v>44657</v>
      </c>
      <c r="J84" s="8" t="s">
        <v>30</v>
      </c>
      <c r="K84" s="8" t="s">
        <v>30</v>
      </c>
      <c r="L84" s="8" t="s">
        <v>30</v>
      </c>
      <c r="M84" s="8" t="s">
        <v>30</v>
      </c>
      <c r="N84" s="8" t="s">
        <v>30</v>
      </c>
      <c r="O84" s="8" t="s">
        <v>30</v>
      </c>
      <c r="P84" s="8">
        <v>44662</v>
      </c>
      <c r="Q84" s="8" t="s">
        <v>30</v>
      </c>
      <c r="R84" s="8">
        <v>44663</v>
      </c>
      <c r="S84" s="8">
        <v>44663</v>
      </c>
      <c r="T84" s="13" t="s">
        <v>42</v>
      </c>
      <c r="U84" s="6">
        <f t="shared" si="5"/>
        <v>6</v>
      </c>
      <c r="V84" s="6" t="str">
        <f t="shared" si="4"/>
        <v>Yes</v>
      </c>
      <c r="W84" s="9" t="s">
        <v>197</v>
      </c>
    </row>
    <row r="85" spans="1:23" ht="28.8" x14ac:dyDescent="0.3">
      <c r="A85" s="4" t="s">
        <v>102</v>
      </c>
      <c r="B85" s="5" t="s">
        <v>24</v>
      </c>
      <c r="C85" s="6" t="s">
        <v>103</v>
      </c>
      <c r="D85" s="5" t="s">
        <v>104</v>
      </c>
      <c r="E85" s="7" t="s">
        <v>105</v>
      </c>
      <c r="F85" s="7" t="s">
        <v>106</v>
      </c>
      <c r="G85" s="7" t="s">
        <v>29</v>
      </c>
      <c r="H85" s="8">
        <v>44657</v>
      </c>
      <c r="I85" s="8">
        <v>44657</v>
      </c>
      <c r="J85" s="8" t="s">
        <v>30</v>
      </c>
      <c r="K85" s="8" t="s">
        <v>30</v>
      </c>
      <c r="L85" s="8" t="s">
        <v>30</v>
      </c>
      <c r="M85" s="8" t="s">
        <v>30</v>
      </c>
      <c r="N85" s="8" t="s">
        <v>30</v>
      </c>
      <c r="O85" s="8">
        <v>44658</v>
      </c>
      <c r="P85" s="8">
        <v>44662</v>
      </c>
      <c r="Q85" s="8" t="s">
        <v>30</v>
      </c>
      <c r="R85" s="8">
        <v>44663</v>
      </c>
      <c r="S85" s="8">
        <v>44663</v>
      </c>
      <c r="T85" s="13" t="s">
        <v>42</v>
      </c>
      <c r="U85" s="6">
        <f t="shared" si="5"/>
        <v>6</v>
      </c>
      <c r="V85" s="6" t="str">
        <f t="shared" si="4"/>
        <v>Yes</v>
      </c>
      <c r="W85" s="9" t="s">
        <v>198</v>
      </c>
    </row>
    <row r="86" spans="1:23" ht="28.8" x14ac:dyDescent="0.3">
      <c r="A86" s="16" t="s">
        <v>156</v>
      </c>
      <c r="B86" s="5" t="s">
        <v>24</v>
      </c>
      <c r="C86" s="6" t="s">
        <v>157</v>
      </c>
      <c r="D86" s="7" t="s">
        <v>156</v>
      </c>
      <c r="E86" s="7" t="s">
        <v>68</v>
      </c>
      <c r="F86" s="7" t="s">
        <v>28</v>
      </c>
      <c r="G86" s="7" t="s">
        <v>29</v>
      </c>
      <c r="H86" s="8">
        <v>44659</v>
      </c>
      <c r="I86" s="8">
        <v>44659</v>
      </c>
      <c r="J86" s="8" t="s">
        <v>30</v>
      </c>
      <c r="K86" s="8" t="s">
        <v>30</v>
      </c>
      <c r="L86" s="8" t="s">
        <v>30</v>
      </c>
      <c r="M86" s="8" t="s">
        <v>30</v>
      </c>
      <c r="N86" s="8" t="s">
        <v>30</v>
      </c>
      <c r="O86" s="8" t="s">
        <v>30</v>
      </c>
      <c r="P86" s="8">
        <v>44663</v>
      </c>
      <c r="Q86" s="8" t="s">
        <v>30</v>
      </c>
      <c r="R86" s="8">
        <v>44663</v>
      </c>
      <c r="S86" s="8">
        <v>44663</v>
      </c>
      <c r="T86" s="7" t="s">
        <v>31</v>
      </c>
      <c r="U86" s="6">
        <f t="shared" si="5"/>
        <v>4</v>
      </c>
      <c r="V86" s="6" t="str">
        <f t="shared" si="4"/>
        <v>Yes</v>
      </c>
      <c r="W86" s="9" t="s">
        <v>32</v>
      </c>
    </row>
    <row r="87" spans="1:23" ht="28.8" x14ac:dyDescent="0.3">
      <c r="A87" s="16" t="s">
        <v>156</v>
      </c>
      <c r="B87" s="5" t="s">
        <v>24</v>
      </c>
      <c r="C87" s="6" t="s">
        <v>157</v>
      </c>
      <c r="D87" s="7" t="s">
        <v>156</v>
      </c>
      <c r="E87" s="7" t="s">
        <v>68</v>
      </c>
      <c r="F87" s="7" t="s">
        <v>28</v>
      </c>
      <c r="G87" s="7" t="s">
        <v>63</v>
      </c>
      <c r="H87" s="8">
        <v>44659</v>
      </c>
      <c r="I87" s="8">
        <v>44659</v>
      </c>
      <c r="J87" s="8" t="s">
        <v>30</v>
      </c>
      <c r="K87" s="8" t="s">
        <v>30</v>
      </c>
      <c r="L87" s="8" t="s">
        <v>30</v>
      </c>
      <c r="M87" s="8" t="s">
        <v>30</v>
      </c>
      <c r="N87" s="8" t="s">
        <v>30</v>
      </c>
      <c r="O87" s="8" t="s">
        <v>30</v>
      </c>
      <c r="P87" s="8" t="s">
        <v>30</v>
      </c>
      <c r="Q87" s="8" t="s">
        <v>30</v>
      </c>
      <c r="R87" s="8">
        <v>44663</v>
      </c>
      <c r="S87" s="8">
        <v>44663</v>
      </c>
      <c r="T87" s="7" t="s">
        <v>31</v>
      </c>
      <c r="U87" s="6">
        <f t="shared" si="5"/>
        <v>4</v>
      </c>
      <c r="V87" s="6" t="str">
        <f t="shared" si="4"/>
        <v>Yes</v>
      </c>
      <c r="W87" s="9" t="s">
        <v>32</v>
      </c>
    </row>
    <row r="88" spans="1:23" ht="28.8" x14ac:dyDescent="0.3">
      <c r="A88" s="4" t="s">
        <v>199</v>
      </c>
      <c r="B88" s="5" t="s">
        <v>123</v>
      </c>
      <c r="C88" s="6" t="s">
        <v>140</v>
      </c>
      <c r="D88" s="7" t="s">
        <v>200</v>
      </c>
      <c r="E88" s="7" t="s">
        <v>201</v>
      </c>
      <c r="F88" s="7" t="s">
        <v>202</v>
      </c>
      <c r="G88" s="7" t="s">
        <v>51</v>
      </c>
      <c r="H88" s="8">
        <v>44663</v>
      </c>
      <c r="I88" s="8">
        <v>44664</v>
      </c>
      <c r="J88" s="8">
        <v>44677</v>
      </c>
      <c r="K88" s="8" t="s">
        <v>30</v>
      </c>
      <c r="L88" s="8" t="s">
        <v>30</v>
      </c>
      <c r="M88" s="8" t="s">
        <v>30</v>
      </c>
      <c r="N88" s="8" t="s">
        <v>30</v>
      </c>
      <c r="O88" s="8">
        <v>44676</v>
      </c>
      <c r="P88" s="8">
        <v>44665</v>
      </c>
      <c r="Q88" s="8" t="s">
        <v>30</v>
      </c>
      <c r="R88" s="8">
        <v>44677</v>
      </c>
      <c r="S88" s="8">
        <v>44677</v>
      </c>
      <c r="T88" s="7" t="s">
        <v>42</v>
      </c>
      <c r="U88" s="6">
        <f>(S88-H88)-1</f>
        <v>13</v>
      </c>
      <c r="V88" s="6" t="str">
        <f t="shared" si="4"/>
        <v>Yes</v>
      </c>
      <c r="W88" s="9" t="s">
        <v>203</v>
      </c>
    </row>
    <row r="89" spans="1:23" ht="28.8" x14ac:dyDescent="0.3">
      <c r="A89" s="4" t="s">
        <v>199</v>
      </c>
      <c r="B89" s="5" t="s">
        <v>123</v>
      </c>
      <c r="C89" s="6" t="s">
        <v>140</v>
      </c>
      <c r="D89" s="7" t="s">
        <v>200</v>
      </c>
      <c r="E89" s="7" t="s">
        <v>201</v>
      </c>
      <c r="F89" s="7" t="s">
        <v>202</v>
      </c>
      <c r="G89" s="7" t="s">
        <v>49</v>
      </c>
      <c r="H89" s="8">
        <v>44663</v>
      </c>
      <c r="I89" s="8">
        <v>44664</v>
      </c>
      <c r="J89" s="8" t="s">
        <v>30</v>
      </c>
      <c r="K89" s="8" t="s">
        <v>30</v>
      </c>
      <c r="L89" s="8" t="s">
        <v>30</v>
      </c>
      <c r="M89" s="8" t="s">
        <v>30</v>
      </c>
      <c r="N89" s="8" t="s">
        <v>30</v>
      </c>
      <c r="O89" s="8" t="s">
        <v>30</v>
      </c>
      <c r="P89" s="8">
        <v>44664</v>
      </c>
      <c r="Q89" s="8" t="s">
        <v>30</v>
      </c>
      <c r="R89" s="8">
        <v>44677</v>
      </c>
      <c r="S89" s="8">
        <v>44677</v>
      </c>
      <c r="T89" s="7" t="s">
        <v>42</v>
      </c>
      <c r="U89" s="6">
        <f>(S89-H89)-1</f>
        <v>13</v>
      </c>
      <c r="V89" s="6" t="str">
        <f t="shared" si="4"/>
        <v>Yes</v>
      </c>
      <c r="W89" s="9" t="s">
        <v>204</v>
      </c>
    </row>
    <row r="90" spans="1:23" ht="28.8" x14ac:dyDescent="0.3">
      <c r="A90" s="4" t="s">
        <v>199</v>
      </c>
      <c r="B90" s="5" t="s">
        <v>123</v>
      </c>
      <c r="C90" s="6" t="s">
        <v>140</v>
      </c>
      <c r="D90" s="7" t="s">
        <v>200</v>
      </c>
      <c r="E90" s="7" t="s">
        <v>201</v>
      </c>
      <c r="F90" s="7" t="s">
        <v>202</v>
      </c>
      <c r="G90" s="7" t="s">
        <v>41</v>
      </c>
      <c r="H90" s="8">
        <v>44663</v>
      </c>
      <c r="I90" s="8">
        <v>44664</v>
      </c>
      <c r="J90" s="8" t="s">
        <v>30</v>
      </c>
      <c r="K90" s="8" t="s">
        <v>30</v>
      </c>
      <c r="L90" s="8" t="s">
        <v>30</v>
      </c>
      <c r="M90" s="8" t="s">
        <v>30</v>
      </c>
      <c r="N90" s="8" t="s">
        <v>30</v>
      </c>
      <c r="O90" s="8" t="s">
        <v>30</v>
      </c>
      <c r="P90" s="8" t="s">
        <v>30</v>
      </c>
      <c r="Q90" s="8" t="s">
        <v>30</v>
      </c>
      <c r="R90" s="8">
        <v>44677</v>
      </c>
      <c r="S90" s="8">
        <v>44677</v>
      </c>
      <c r="T90" s="7" t="s">
        <v>42</v>
      </c>
      <c r="U90" s="6">
        <f>(S90-H90)-1</f>
        <v>13</v>
      </c>
      <c r="V90" s="6" t="str">
        <f t="shared" si="4"/>
        <v>Yes</v>
      </c>
      <c r="W90" s="9" t="s">
        <v>205</v>
      </c>
    </row>
    <row r="91" spans="1:23" ht="28.8" x14ac:dyDescent="0.3">
      <c r="A91" s="4" t="s">
        <v>190</v>
      </c>
      <c r="B91" s="5" t="s">
        <v>24</v>
      </c>
      <c r="C91" s="6" t="s">
        <v>110</v>
      </c>
      <c r="D91" s="7" t="s">
        <v>191</v>
      </c>
      <c r="E91" s="7" t="s">
        <v>112</v>
      </c>
      <c r="F91" s="7" t="s">
        <v>83</v>
      </c>
      <c r="G91" s="7" t="s">
        <v>29</v>
      </c>
      <c r="H91" s="8">
        <v>44669</v>
      </c>
      <c r="I91" s="8">
        <v>44669</v>
      </c>
      <c r="J91" s="8" t="s">
        <v>30</v>
      </c>
      <c r="K91" s="8" t="s">
        <v>30</v>
      </c>
      <c r="L91" s="8" t="s">
        <v>30</v>
      </c>
      <c r="M91" s="8" t="s">
        <v>30</v>
      </c>
      <c r="N91" s="8" t="s">
        <v>30</v>
      </c>
      <c r="O91" s="8">
        <v>44670</v>
      </c>
      <c r="P91" s="8">
        <v>44677</v>
      </c>
      <c r="Q91" s="8" t="s">
        <v>30</v>
      </c>
      <c r="R91" s="8">
        <v>44677</v>
      </c>
      <c r="S91" s="8">
        <v>44677</v>
      </c>
      <c r="T91" s="7" t="s">
        <v>42</v>
      </c>
      <c r="U91" s="6">
        <f t="shared" ref="U91:U122" si="6">(S91-H91)</f>
        <v>8</v>
      </c>
      <c r="V91" s="6" t="str">
        <f t="shared" si="4"/>
        <v>Yes</v>
      </c>
      <c r="W91" s="9" t="s">
        <v>206</v>
      </c>
    </row>
    <row r="92" spans="1:23" ht="28.8" x14ac:dyDescent="0.3">
      <c r="A92" s="4" t="s">
        <v>190</v>
      </c>
      <c r="B92" s="5" t="s">
        <v>24</v>
      </c>
      <c r="C92" s="6" t="s">
        <v>110</v>
      </c>
      <c r="D92" s="7" t="s">
        <v>191</v>
      </c>
      <c r="E92" s="7" t="s">
        <v>112</v>
      </c>
      <c r="F92" s="7" t="s">
        <v>83</v>
      </c>
      <c r="G92" s="7" t="s">
        <v>33</v>
      </c>
      <c r="H92" s="8">
        <v>44669</v>
      </c>
      <c r="I92" s="8">
        <v>44669</v>
      </c>
      <c r="J92" s="8" t="s">
        <v>30</v>
      </c>
      <c r="K92" s="8" t="s">
        <v>30</v>
      </c>
      <c r="L92" s="8" t="s">
        <v>30</v>
      </c>
      <c r="M92" s="8" t="s">
        <v>30</v>
      </c>
      <c r="N92" s="8" t="s">
        <v>30</v>
      </c>
      <c r="O92" s="8" t="s">
        <v>30</v>
      </c>
      <c r="P92" s="8" t="s">
        <v>30</v>
      </c>
      <c r="Q92" s="8" t="s">
        <v>30</v>
      </c>
      <c r="R92" s="8">
        <v>44677</v>
      </c>
      <c r="S92" s="8">
        <v>44677</v>
      </c>
      <c r="T92" s="7" t="s">
        <v>42</v>
      </c>
      <c r="U92" s="6">
        <f t="shared" si="6"/>
        <v>8</v>
      </c>
      <c r="V92" s="6" t="str">
        <f t="shared" si="4"/>
        <v>Yes</v>
      </c>
      <c r="W92" s="9" t="s">
        <v>57</v>
      </c>
    </row>
    <row r="93" spans="1:23" ht="28.8" x14ac:dyDescent="0.3">
      <c r="A93" s="4" t="s">
        <v>122</v>
      </c>
      <c r="B93" s="5" t="s">
        <v>123</v>
      </c>
      <c r="C93" s="6" t="s">
        <v>124</v>
      </c>
      <c r="D93" s="7" t="s">
        <v>207</v>
      </c>
      <c r="E93" s="7" t="s">
        <v>126</v>
      </c>
      <c r="F93" s="7" t="s">
        <v>127</v>
      </c>
      <c r="G93" s="7" t="s">
        <v>29</v>
      </c>
      <c r="H93" s="8">
        <v>44669</v>
      </c>
      <c r="I93" s="8">
        <v>44670</v>
      </c>
      <c r="J93" s="24" t="s">
        <v>30</v>
      </c>
      <c r="K93" s="8" t="s">
        <v>30</v>
      </c>
      <c r="L93" s="8" t="s">
        <v>30</v>
      </c>
      <c r="M93" s="8" t="s">
        <v>30</v>
      </c>
      <c r="N93" s="8" t="s">
        <v>30</v>
      </c>
      <c r="O93" s="8">
        <v>44676</v>
      </c>
      <c r="P93" s="8">
        <v>44676</v>
      </c>
      <c r="Q93" s="8" t="s">
        <v>30</v>
      </c>
      <c r="R93" s="8">
        <v>44678</v>
      </c>
      <c r="S93" s="8">
        <v>44678</v>
      </c>
      <c r="T93" s="7" t="s">
        <v>42</v>
      </c>
      <c r="U93" s="6">
        <f t="shared" si="6"/>
        <v>9</v>
      </c>
      <c r="V93" s="6" t="str">
        <f t="shared" si="4"/>
        <v>Yes</v>
      </c>
      <c r="W93" s="9" t="s">
        <v>208</v>
      </c>
    </row>
    <row r="94" spans="1:23" ht="28.8" x14ac:dyDescent="0.3">
      <c r="A94" s="4" t="s">
        <v>122</v>
      </c>
      <c r="B94" s="5" t="s">
        <v>123</v>
      </c>
      <c r="C94" s="6" t="s">
        <v>124</v>
      </c>
      <c r="D94" s="7" t="s">
        <v>207</v>
      </c>
      <c r="E94" s="7" t="s">
        <v>126</v>
      </c>
      <c r="F94" s="7" t="s">
        <v>127</v>
      </c>
      <c r="G94" s="7" t="s">
        <v>33</v>
      </c>
      <c r="H94" s="8">
        <v>44669</v>
      </c>
      <c r="I94" s="8">
        <v>44670</v>
      </c>
      <c r="J94" s="10" t="s">
        <v>30</v>
      </c>
      <c r="K94" s="8" t="s">
        <v>30</v>
      </c>
      <c r="L94" s="8" t="s">
        <v>30</v>
      </c>
      <c r="M94" s="8" t="s">
        <v>30</v>
      </c>
      <c r="N94" s="8" t="s">
        <v>30</v>
      </c>
      <c r="O94" s="8" t="s">
        <v>30</v>
      </c>
      <c r="P94" s="8">
        <v>44671</v>
      </c>
      <c r="Q94" s="8" t="s">
        <v>30</v>
      </c>
      <c r="R94" s="8">
        <v>44678</v>
      </c>
      <c r="S94" s="8">
        <v>44678</v>
      </c>
      <c r="T94" s="7" t="s">
        <v>31</v>
      </c>
      <c r="U94" s="6">
        <f t="shared" si="6"/>
        <v>9</v>
      </c>
      <c r="V94" s="6" t="str">
        <f t="shared" si="4"/>
        <v>Yes</v>
      </c>
      <c r="W94" s="9" t="s">
        <v>209</v>
      </c>
    </row>
    <row r="95" spans="1:23" ht="28.8" x14ac:dyDescent="0.3">
      <c r="A95" s="4" t="s">
        <v>122</v>
      </c>
      <c r="B95" s="5" t="s">
        <v>123</v>
      </c>
      <c r="C95" s="6" t="s">
        <v>124</v>
      </c>
      <c r="D95" s="7" t="s">
        <v>207</v>
      </c>
      <c r="E95" s="7" t="s">
        <v>126</v>
      </c>
      <c r="F95" s="7" t="s">
        <v>127</v>
      </c>
      <c r="G95" s="7" t="s">
        <v>210</v>
      </c>
      <c r="H95" s="8">
        <v>44669</v>
      </c>
      <c r="I95" s="8">
        <v>44670</v>
      </c>
      <c r="J95" s="10" t="s">
        <v>30</v>
      </c>
      <c r="K95" s="8" t="s">
        <v>30</v>
      </c>
      <c r="L95" s="8" t="s">
        <v>30</v>
      </c>
      <c r="M95" s="8" t="s">
        <v>30</v>
      </c>
      <c r="N95" s="8" t="s">
        <v>30</v>
      </c>
      <c r="O95" s="8" t="s">
        <v>30</v>
      </c>
      <c r="P95" s="8">
        <v>44671</v>
      </c>
      <c r="Q95" s="8" t="s">
        <v>30</v>
      </c>
      <c r="R95" s="8">
        <v>44675</v>
      </c>
      <c r="S95" s="8">
        <v>44678</v>
      </c>
      <c r="T95" s="7" t="s">
        <v>31</v>
      </c>
      <c r="U95" s="6">
        <f t="shared" si="6"/>
        <v>9</v>
      </c>
      <c r="V95" s="6" t="str">
        <f t="shared" si="4"/>
        <v>Yes</v>
      </c>
      <c r="W95" s="9" t="s">
        <v>209</v>
      </c>
    </row>
    <row r="96" spans="1:23" ht="28.8" x14ac:dyDescent="0.3">
      <c r="A96" s="4" t="s">
        <v>122</v>
      </c>
      <c r="B96" s="5" t="s">
        <v>123</v>
      </c>
      <c r="C96" s="6" t="s">
        <v>124</v>
      </c>
      <c r="D96" s="7" t="s">
        <v>207</v>
      </c>
      <c r="E96" s="7" t="s">
        <v>126</v>
      </c>
      <c r="F96" s="7" t="s">
        <v>127</v>
      </c>
      <c r="G96" s="7" t="s">
        <v>211</v>
      </c>
      <c r="H96" s="8">
        <v>44669</v>
      </c>
      <c r="I96" s="8">
        <v>44670</v>
      </c>
      <c r="J96" s="10" t="s">
        <v>30</v>
      </c>
      <c r="K96" s="8" t="s">
        <v>30</v>
      </c>
      <c r="L96" s="8" t="s">
        <v>30</v>
      </c>
      <c r="M96" s="8" t="s">
        <v>30</v>
      </c>
      <c r="N96" s="8" t="s">
        <v>30</v>
      </c>
      <c r="O96" s="8" t="s">
        <v>30</v>
      </c>
      <c r="P96" s="8">
        <v>44671</v>
      </c>
      <c r="Q96" s="8" t="s">
        <v>30</v>
      </c>
      <c r="R96" s="8">
        <v>44678</v>
      </c>
      <c r="S96" s="8">
        <v>44678</v>
      </c>
      <c r="T96" s="7" t="s">
        <v>31</v>
      </c>
      <c r="U96" s="6">
        <f t="shared" si="6"/>
        <v>9</v>
      </c>
      <c r="V96" s="6" t="str">
        <f t="shared" si="4"/>
        <v>Yes</v>
      </c>
      <c r="W96" s="9" t="s">
        <v>209</v>
      </c>
    </row>
    <row r="97" spans="1:23" ht="28.8" x14ac:dyDescent="0.3">
      <c r="A97" s="4" t="s">
        <v>150</v>
      </c>
      <c r="B97" s="5" t="s">
        <v>24</v>
      </c>
      <c r="C97" s="6" t="s">
        <v>151</v>
      </c>
      <c r="D97" s="7" t="s">
        <v>152</v>
      </c>
      <c r="E97" s="7" t="s">
        <v>153</v>
      </c>
      <c r="F97" s="7" t="s">
        <v>154</v>
      </c>
      <c r="G97" s="7" t="s">
        <v>29</v>
      </c>
      <c r="H97" s="8">
        <v>44670</v>
      </c>
      <c r="I97" s="8">
        <v>44670</v>
      </c>
      <c r="J97" s="10" t="s">
        <v>30</v>
      </c>
      <c r="K97" s="8" t="s">
        <v>30</v>
      </c>
      <c r="L97" s="8" t="s">
        <v>30</v>
      </c>
      <c r="M97" s="8" t="s">
        <v>30</v>
      </c>
      <c r="N97" s="8" t="s">
        <v>30</v>
      </c>
      <c r="O97" s="8">
        <v>44676</v>
      </c>
      <c r="P97" s="8">
        <v>44676</v>
      </c>
      <c r="Q97" s="8" t="s">
        <v>30</v>
      </c>
      <c r="R97" s="8">
        <v>44680</v>
      </c>
      <c r="S97" s="8">
        <v>44680</v>
      </c>
      <c r="T97" s="7" t="s">
        <v>42</v>
      </c>
      <c r="U97" s="6">
        <f t="shared" si="6"/>
        <v>10</v>
      </c>
      <c r="V97" s="6" t="str">
        <f t="shared" si="4"/>
        <v>Yes</v>
      </c>
      <c r="W97" s="9" t="s">
        <v>212</v>
      </c>
    </row>
    <row r="98" spans="1:23" ht="28.8" x14ac:dyDescent="0.3">
      <c r="A98" s="4" t="s">
        <v>150</v>
      </c>
      <c r="B98" s="5" t="s">
        <v>24</v>
      </c>
      <c r="C98" s="6" t="s">
        <v>151</v>
      </c>
      <c r="D98" s="7" t="s">
        <v>152</v>
      </c>
      <c r="E98" s="7" t="s">
        <v>153</v>
      </c>
      <c r="F98" s="7" t="s">
        <v>154</v>
      </c>
      <c r="G98" s="7" t="s">
        <v>41</v>
      </c>
      <c r="H98" s="8">
        <v>44670</v>
      </c>
      <c r="I98" s="8">
        <v>44670</v>
      </c>
      <c r="J98" s="10" t="s">
        <v>30</v>
      </c>
      <c r="K98" s="8" t="s">
        <v>30</v>
      </c>
      <c r="L98" s="8" t="s">
        <v>30</v>
      </c>
      <c r="M98" s="8" t="s">
        <v>30</v>
      </c>
      <c r="N98" s="8" t="s">
        <v>30</v>
      </c>
      <c r="O98" s="8" t="s">
        <v>30</v>
      </c>
      <c r="P98" s="8" t="s">
        <v>30</v>
      </c>
      <c r="Q98" s="8" t="s">
        <v>30</v>
      </c>
      <c r="R98" s="8">
        <v>44680</v>
      </c>
      <c r="S98" s="8">
        <v>44680</v>
      </c>
      <c r="T98" s="7" t="s">
        <v>42</v>
      </c>
      <c r="U98" s="6">
        <f t="shared" si="6"/>
        <v>10</v>
      </c>
      <c r="V98" s="6" t="str">
        <f t="shared" si="4"/>
        <v>Yes</v>
      </c>
      <c r="W98" s="9" t="s">
        <v>30</v>
      </c>
    </row>
    <row r="99" spans="1:23" ht="28.8" x14ac:dyDescent="0.3">
      <c r="A99" s="4" t="s">
        <v>213</v>
      </c>
      <c r="B99" s="5" t="s">
        <v>123</v>
      </c>
      <c r="C99" s="6" t="s">
        <v>214</v>
      </c>
      <c r="D99" s="7" t="s">
        <v>215</v>
      </c>
      <c r="E99" s="7" t="s">
        <v>216</v>
      </c>
      <c r="F99" s="7" t="s">
        <v>40</v>
      </c>
      <c r="G99" s="7" t="s">
        <v>29</v>
      </c>
      <c r="H99" s="8">
        <v>44671</v>
      </c>
      <c r="I99" s="8">
        <v>44671</v>
      </c>
      <c r="J99" s="8" t="s">
        <v>30</v>
      </c>
      <c r="K99" s="8" t="s">
        <v>30</v>
      </c>
      <c r="L99" s="8" t="s">
        <v>30</v>
      </c>
      <c r="M99" s="8" t="s">
        <v>30</v>
      </c>
      <c r="N99" s="8" t="s">
        <v>30</v>
      </c>
      <c r="O99" s="8" t="s">
        <v>30</v>
      </c>
      <c r="P99" s="8" t="s">
        <v>30</v>
      </c>
      <c r="Q99" s="8" t="s">
        <v>30</v>
      </c>
      <c r="R99" s="8">
        <v>44678</v>
      </c>
      <c r="S99" s="8">
        <v>44678</v>
      </c>
      <c r="T99" s="7" t="s">
        <v>42</v>
      </c>
      <c r="U99" s="6">
        <f t="shared" si="6"/>
        <v>7</v>
      </c>
      <c r="V99" s="6" t="str">
        <f t="shared" si="4"/>
        <v>Yes</v>
      </c>
      <c r="W99" s="9" t="s">
        <v>217</v>
      </c>
    </row>
    <row r="100" spans="1:23" ht="43.2" x14ac:dyDescent="0.3">
      <c r="A100" s="4" t="s">
        <v>213</v>
      </c>
      <c r="B100" s="5" t="s">
        <v>123</v>
      </c>
      <c r="C100" s="6" t="s">
        <v>214</v>
      </c>
      <c r="D100" s="7" t="s">
        <v>215</v>
      </c>
      <c r="E100" s="7" t="s">
        <v>216</v>
      </c>
      <c r="F100" s="7" t="s">
        <v>40</v>
      </c>
      <c r="G100" s="7" t="s">
        <v>63</v>
      </c>
      <c r="H100" s="8">
        <v>44671</v>
      </c>
      <c r="I100" s="8">
        <v>44671</v>
      </c>
      <c r="J100" s="8" t="s">
        <v>30</v>
      </c>
      <c r="K100" s="8" t="s">
        <v>30</v>
      </c>
      <c r="L100" s="8" t="s">
        <v>30</v>
      </c>
      <c r="M100" s="8" t="s">
        <v>30</v>
      </c>
      <c r="N100" s="8" t="s">
        <v>30</v>
      </c>
      <c r="O100" s="8" t="s">
        <v>30</v>
      </c>
      <c r="P100" s="8" t="s">
        <v>30</v>
      </c>
      <c r="Q100" s="8" t="s">
        <v>30</v>
      </c>
      <c r="R100" s="8">
        <v>44678</v>
      </c>
      <c r="S100" s="8">
        <v>44678</v>
      </c>
      <c r="T100" s="7" t="s">
        <v>42</v>
      </c>
      <c r="U100" s="6">
        <f t="shared" si="6"/>
        <v>7</v>
      </c>
      <c r="V100" s="6" t="str">
        <f t="shared" si="4"/>
        <v>Yes</v>
      </c>
      <c r="W100" s="9" t="s">
        <v>218</v>
      </c>
    </row>
    <row r="101" spans="1:23" ht="28.8" x14ac:dyDescent="0.3">
      <c r="A101" s="4" t="s">
        <v>219</v>
      </c>
      <c r="B101" s="5" t="s">
        <v>123</v>
      </c>
      <c r="C101" s="6" t="s">
        <v>220</v>
      </c>
      <c r="D101" s="7" t="s">
        <v>221</v>
      </c>
      <c r="E101" s="7" t="s">
        <v>222</v>
      </c>
      <c r="F101" s="7" t="s">
        <v>223</v>
      </c>
      <c r="G101" s="7" t="s">
        <v>41</v>
      </c>
      <c r="H101" s="8">
        <v>44671</v>
      </c>
      <c r="I101" s="8">
        <v>44671</v>
      </c>
      <c r="J101" s="8" t="s">
        <v>30</v>
      </c>
      <c r="K101" s="8" t="s">
        <v>30</v>
      </c>
      <c r="L101" s="8" t="s">
        <v>30</v>
      </c>
      <c r="M101" s="8" t="s">
        <v>30</v>
      </c>
      <c r="N101" s="8" t="s">
        <v>30</v>
      </c>
      <c r="O101" s="8" t="s">
        <v>30</v>
      </c>
      <c r="P101" s="8" t="s">
        <v>30</v>
      </c>
      <c r="Q101" s="8" t="s">
        <v>30</v>
      </c>
      <c r="R101" s="8">
        <v>44685</v>
      </c>
      <c r="S101" s="8">
        <v>44685</v>
      </c>
      <c r="T101" s="7" t="s">
        <v>42</v>
      </c>
      <c r="U101" s="6">
        <f t="shared" si="6"/>
        <v>14</v>
      </c>
      <c r="V101" s="6" t="str">
        <f t="shared" si="4"/>
        <v>Yes</v>
      </c>
      <c r="W101" s="9" t="s">
        <v>224</v>
      </c>
    </row>
    <row r="102" spans="1:23" ht="28.8" x14ac:dyDescent="0.3">
      <c r="A102" s="4" t="s">
        <v>225</v>
      </c>
      <c r="B102" s="5" t="s">
        <v>59</v>
      </c>
      <c r="C102" s="6" t="s">
        <v>97</v>
      </c>
      <c r="D102" s="7" t="s">
        <v>98</v>
      </c>
      <c r="E102" s="7" t="s">
        <v>99</v>
      </c>
      <c r="F102" s="7" t="s">
        <v>28</v>
      </c>
      <c r="G102" s="7" t="s">
        <v>51</v>
      </c>
      <c r="H102" s="8">
        <v>44676</v>
      </c>
      <c r="I102" s="8">
        <v>44676</v>
      </c>
      <c r="J102" s="8">
        <v>44680</v>
      </c>
      <c r="K102" s="8" t="s">
        <v>30</v>
      </c>
      <c r="L102" s="8" t="s">
        <v>30</v>
      </c>
      <c r="M102" s="8" t="s">
        <v>30</v>
      </c>
      <c r="N102" s="8" t="s">
        <v>30</v>
      </c>
      <c r="O102" s="8">
        <v>44685</v>
      </c>
      <c r="P102" s="8">
        <v>44686</v>
      </c>
      <c r="Q102" s="8" t="s">
        <v>30</v>
      </c>
      <c r="R102" s="8">
        <v>44690</v>
      </c>
      <c r="S102" s="8">
        <v>44690</v>
      </c>
      <c r="T102" s="7" t="s">
        <v>42</v>
      </c>
      <c r="U102" s="6">
        <f t="shared" si="6"/>
        <v>14</v>
      </c>
      <c r="V102" s="6" t="str">
        <f t="shared" si="4"/>
        <v>Yes</v>
      </c>
      <c r="W102" s="9" t="s">
        <v>226</v>
      </c>
    </row>
    <row r="103" spans="1:23" ht="28.8" x14ac:dyDescent="0.3">
      <c r="A103" s="4" t="s">
        <v>225</v>
      </c>
      <c r="B103" s="5" t="s">
        <v>59</v>
      </c>
      <c r="C103" s="6" t="s">
        <v>97</v>
      </c>
      <c r="D103" s="7" t="s">
        <v>98</v>
      </c>
      <c r="E103" s="7" t="s">
        <v>99</v>
      </c>
      <c r="F103" s="7" t="s">
        <v>28</v>
      </c>
      <c r="G103" s="7" t="s">
        <v>41</v>
      </c>
      <c r="H103" s="8">
        <v>44676</v>
      </c>
      <c r="I103" s="8">
        <v>44676</v>
      </c>
      <c r="J103" s="8" t="s">
        <v>30</v>
      </c>
      <c r="K103" s="8" t="s">
        <v>30</v>
      </c>
      <c r="L103" s="8" t="s">
        <v>30</v>
      </c>
      <c r="M103" s="8" t="s">
        <v>30</v>
      </c>
      <c r="N103" s="8" t="s">
        <v>30</v>
      </c>
      <c r="O103" s="8" t="s">
        <v>30</v>
      </c>
      <c r="P103" s="8" t="s">
        <v>30</v>
      </c>
      <c r="Q103" s="8" t="s">
        <v>30</v>
      </c>
      <c r="R103" s="8">
        <v>44692</v>
      </c>
      <c r="S103" s="8">
        <v>44692</v>
      </c>
      <c r="T103" s="7" t="s">
        <v>42</v>
      </c>
      <c r="U103" s="6">
        <f t="shared" si="6"/>
        <v>16</v>
      </c>
      <c r="V103" s="6" t="str">
        <f t="shared" si="4"/>
        <v>No</v>
      </c>
      <c r="W103" s="9" t="s">
        <v>227</v>
      </c>
    </row>
    <row r="104" spans="1:23" ht="28.8" x14ac:dyDescent="0.3">
      <c r="A104" s="4" t="s">
        <v>225</v>
      </c>
      <c r="B104" s="5" t="s">
        <v>59</v>
      </c>
      <c r="C104" s="6" t="s">
        <v>97</v>
      </c>
      <c r="D104" s="7" t="s">
        <v>98</v>
      </c>
      <c r="E104" s="7" t="s">
        <v>99</v>
      </c>
      <c r="F104" s="7" t="s">
        <v>28</v>
      </c>
      <c r="G104" s="7" t="s">
        <v>74</v>
      </c>
      <c r="H104" s="8">
        <v>44676</v>
      </c>
      <c r="I104" s="8">
        <v>44676</v>
      </c>
      <c r="J104" s="8" t="s">
        <v>30</v>
      </c>
      <c r="K104" s="8" t="s">
        <v>30</v>
      </c>
      <c r="L104" s="8" t="s">
        <v>30</v>
      </c>
      <c r="M104" s="8" t="s">
        <v>30</v>
      </c>
      <c r="N104" s="8" t="s">
        <v>30</v>
      </c>
      <c r="O104" s="8" t="s">
        <v>30</v>
      </c>
      <c r="P104" s="8">
        <v>44684</v>
      </c>
      <c r="Q104" s="8" t="s">
        <v>30</v>
      </c>
      <c r="R104" s="8">
        <v>44690</v>
      </c>
      <c r="S104" s="8">
        <v>44690</v>
      </c>
      <c r="T104" s="7" t="s">
        <v>42</v>
      </c>
      <c r="U104" s="6">
        <f t="shared" si="6"/>
        <v>14</v>
      </c>
      <c r="V104" s="6" t="str">
        <f t="shared" si="4"/>
        <v>Yes</v>
      </c>
      <c r="W104" s="9" t="s">
        <v>43</v>
      </c>
    </row>
    <row r="105" spans="1:23" ht="28.8" x14ac:dyDescent="0.3">
      <c r="A105" s="4" t="s">
        <v>225</v>
      </c>
      <c r="B105" s="5" t="s">
        <v>59</v>
      </c>
      <c r="C105" s="6" t="s">
        <v>97</v>
      </c>
      <c r="D105" s="7" t="s">
        <v>98</v>
      </c>
      <c r="E105" s="7" t="s">
        <v>99</v>
      </c>
      <c r="F105" s="7" t="s">
        <v>28</v>
      </c>
      <c r="G105" s="7" t="s">
        <v>73</v>
      </c>
      <c r="H105" s="8">
        <v>44676</v>
      </c>
      <c r="I105" s="8">
        <v>44676</v>
      </c>
      <c r="J105" s="8" t="s">
        <v>30</v>
      </c>
      <c r="K105" s="8" t="s">
        <v>30</v>
      </c>
      <c r="L105" s="8" t="s">
        <v>30</v>
      </c>
      <c r="M105" s="8" t="s">
        <v>30</v>
      </c>
      <c r="N105" s="8" t="s">
        <v>30</v>
      </c>
      <c r="O105" s="8" t="s">
        <v>30</v>
      </c>
      <c r="P105" s="8">
        <v>44684</v>
      </c>
      <c r="Q105" s="8" t="s">
        <v>30</v>
      </c>
      <c r="R105" s="8">
        <v>44690</v>
      </c>
      <c r="S105" s="8">
        <v>44690</v>
      </c>
      <c r="T105" s="7" t="s">
        <v>42</v>
      </c>
      <c r="U105" s="6">
        <f t="shared" si="6"/>
        <v>14</v>
      </c>
      <c r="V105" s="6" t="str">
        <f t="shared" si="4"/>
        <v>Yes</v>
      </c>
      <c r="W105" s="9" t="s">
        <v>43</v>
      </c>
    </row>
    <row r="106" spans="1:23" ht="28.8" x14ac:dyDescent="0.3">
      <c r="A106" s="4" t="s">
        <v>225</v>
      </c>
      <c r="B106" s="5" t="s">
        <v>59</v>
      </c>
      <c r="C106" s="6" t="s">
        <v>97</v>
      </c>
      <c r="D106" s="7" t="s">
        <v>98</v>
      </c>
      <c r="E106" s="7" t="s">
        <v>99</v>
      </c>
      <c r="F106" s="7" t="s">
        <v>28</v>
      </c>
      <c r="G106" s="7" t="s">
        <v>49</v>
      </c>
      <c r="H106" s="8">
        <v>44676</v>
      </c>
      <c r="I106" s="8">
        <v>44676</v>
      </c>
      <c r="J106" s="8" t="s">
        <v>30</v>
      </c>
      <c r="K106" s="8" t="s">
        <v>30</v>
      </c>
      <c r="L106" s="8" t="s">
        <v>30</v>
      </c>
      <c r="M106" s="8" t="s">
        <v>30</v>
      </c>
      <c r="N106" s="8" t="s">
        <v>30</v>
      </c>
      <c r="O106" s="8" t="s">
        <v>30</v>
      </c>
      <c r="P106" s="8">
        <v>44684</v>
      </c>
      <c r="Q106" s="8" t="s">
        <v>30</v>
      </c>
      <c r="R106" s="8">
        <v>44690</v>
      </c>
      <c r="S106" s="8">
        <v>44690</v>
      </c>
      <c r="T106" s="7" t="s">
        <v>42</v>
      </c>
      <c r="U106" s="6">
        <f t="shared" si="6"/>
        <v>14</v>
      </c>
      <c r="V106" s="6" t="str">
        <f t="shared" si="4"/>
        <v>Yes</v>
      </c>
      <c r="W106" s="9" t="s">
        <v>43</v>
      </c>
    </row>
    <row r="107" spans="1:23" ht="28.8" x14ac:dyDescent="0.3">
      <c r="A107" s="4" t="s">
        <v>228</v>
      </c>
      <c r="B107" s="5" t="s">
        <v>59</v>
      </c>
      <c r="C107" s="6" t="s">
        <v>229</v>
      </c>
      <c r="D107" s="7" t="s">
        <v>230</v>
      </c>
      <c r="E107" s="7" t="s">
        <v>62</v>
      </c>
      <c r="F107" s="7" t="s">
        <v>28</v>
      </c>
      <c r="G107" s="7" t="s">
        <v>51</v>
      </c>
      <c r="H107" s="8">
        <v>44676</v>
      </c>
      <c r="I107" s="8">
        <v>44676</v>
      </c>
      <c r="J107" s="10">
        <v>44684</v>
      </c>
      <c r="K107" s="8" t="s">
        <v>30</v>
      </c>
      <c r="L107" s="8" t="s">
        <v>30</v>
      </c>
      <c r="M107" s="8" t="s">
        <v>30</v>
      </c>
      <c r="N107" s="8" t="s">
        <v>30</v>
      </c>
      <c r="O107" s="8">
        <v>44685</v>
      </c>
      <c r="P107" s="8">
        <v>44686</v>
      </c>
      <c r="Q107" s="8" t="s">
        <v>30</v>
      </c>
      <c r="R107" s="8">
        <v>44690</v>
      </c>
      <c r="S107" s="8">
        <v>44690</v>
      </c>
      <c r="T107" s="7" t="s">
        <v>42</v>
      </c>
      <c r="U107" s="6">
        <f t="shared" si="6"/>
        <v>14</v>
      </c>
      <c r="V107" s="6" t="str">
        <f t="shared" si="4"/>
        <v>Yes</v>
      </c>
      <c r="W107" s="9" t="s">
        <v>231</v>
      </c>
    </row>
    <row r="108" spans="1:23" ht="28.8" x14ac:dyDescent="0.3">
      <c r="A108" s="4" t="s">
        <v>228</v>
      </c>
      <c r="B108" s="5" t="s">
        <v>59</v>
      </c>
      <c r="C108" s="6" t="s">
        <v>229</v>
      </c>
      <c r="D108" s="7" t="s">
        <v>230</v>
      </c>
      <c r="E108" s="7" t="s">
        <v>62</v>
      </c>
      <c r="F108" s="7" t="s">
        <v>28</v>
      </c>
      <c r="G108" s="7" t="s">
        <v>49</v>
      </c>
      <c r="H108" s="8">
        <v>44676</v>
      </c>
      <c r="I108" s="8">
        <v>44676</v>
      </c>
      <c r="J108" s="8" t="s">
        <v>30</v>
      </c>
      <c r="K108" s="8" t="s">
        <v>30</v>
      </c>
      <c r="L108" s="8" t="s">
        <v>30</v>
      </c>
      <c r="M108" s="8" t="s">
        <v>30</v>
      </c>
      <c r="N108" s="8" t="s">
        <v>30</v>
      </c>
      <c r="O108" s="8" t="s">
        <v>30</v>
      </c>
      <c r="P108" s="8">
        <v>44676</v>
      </c>
      <c r="Q108" s="8" t="s">
        <v>30</v>
      </c>
      <c r="R108" s="8">
        <v>44690</v>
      </c>
      <c r="S108" s="8">
        <v>44690</v>
      </c>
      <c r="T108" s="7" t="s">
        <v>42</v>
      </c>
      <c r="U108" s="6">
        <f t="shared" si="6"/>
        <v>14</v>
      </c>
      <c r="V108" s="6" t="str">
        <f t="shared" si="4"/>
        <v>Yes</v>
      </c>
      <c r="W108" s="9" t="s">
        <v>232</v>
      </c>
    </row>
    <row r="109" spans="1:23" ht="28.8" x14ac:dyDescent="0.3">
      <c r="A109" s="4" t="s">
        <v>228</v>
      </c>
      <c r="B109" s="5" t="s">
        <v>59</v>
      </c>
      <c r="C109" s="6" t="s">
        <v>229</v>
      </c>
      <c r="D109" s="7" t="s">
        <v>230</v>
      </c>
      <c r="E109" s="7" t="s">
        <v>62</v>
      </c>
      <c r="F109" s="7" t="s">
        <v>28</v>
      </c>
      <c r="G109" s="7" t="s">
        <v>41</v>
      </c>
      <c r="H109" s="8">
        <v>44676</v>
      </c>
      <c r="I109" s="8">
        <v>44676</v>
      </c>
      <c r="J109" s="8" t="s">
        <v>30</v>
      </c>
      <c r="K109" s="8" t="s">
        <v>30</v>
      </c>
      <c r="L109" s="8" t="s">
        <v>30</v>
      </c>
      <c r="M109" s="8" t="s">
        <v>30</v>
      </c>
      <c r="N109" s="8" t="s">
        <v>30</v>
      </c>
      <c r="O109" s="8" t="s">
        <v>30</v>
      </c>
      <c r="P109" s="8" t="s">
        <v>30</v>
      </c>
      <c r="Q109" s="8" t="s">
        <v>30</v>
      </c>
      <c r="R109" s="8">
        <v>44690</v>
      </c>
      <c r="S109" s="8">
        <v>44690</v>
      </c>
      <c r="T109" s="7" t="s">
        <v>42</v>
      </c>
      <c r="U109" s="6">
        <f t="shared" si="6"/>
        <v>14</v>
      </c>
      <c r="V109" s="6" t="str">
        <f t="shared" si="4"/>
        <v>Yes</v>
      </c>
      <c r="W109" s="9" t="s">
        <v>233</v>
      </c>
    </row>
    <row r="110" spans="1:23" ht="28.8" x14ac:dyDescent="0.3">
      <c r="A110" s="4" t="s">
        <v>234</v>
      </c>
      <c r="B110" s="5" t="s">
        <v>59</v>
      </c>
      <c r="C110" s="6" t="s">
        <v>235</v>
      </c>
      <c r="D110" s="7" t="s">
        <v>236</v>
      </c>
      <c r="E110" s="7" t="s">
        <v>237</v>
      </c>
      <c r="F110" s="7" t="s">
        <v>28</v>
      </c>
      <c r="G110" s="7" t="s">
        <v>51</v>
      </c>
      <c r="H110" s="8">
        <v>44676</v>
      </c>
      <c r="I110" s="8">
        <v>44676</v>
      </c>
      <c r="J110" s="8">
        <v>44684</v>
      </c>
      <c r="K110" s="8" t="s">
        <v>30</v>
      </c>
      <c r="L110" s="8" t="s">
        <v>30</v>
      </c>
      <c r="M110" s="8" t="s">
        <v>30</v>
      </c>
      <c r="N110" s="8" t="s">
        <v>30</v>
      </c>
      <c r="O110" s="8">
        <v>44684</v>
      </c>
      <c r="P110" s="8">
        <v>44686</v>
      </c>
      <c r="Q110" s="8" t="s">
        <v>30</v>
      </c>
      <c r="R110" s="8">
        <v>44687</v>
      </c>
      <c r="S110" s="8">
        <v>44687</v>
      </c>
      <c r="T110" s="7" t="s">
        <v>42</v>
      </c>
      <c r="U110" s="6">
        <f t="shared" si="6"/>
        <v>11</v>
      </c>
      <c r="V110" s="6" t="str">
        <f t="shared" si="4"/>
        <v>Yes</v>
      </c>
      <c r="W110" s="9" t="s">
        <v>238</v>
      </c>
    </row>
    <row r="111" spans="1:23" ht="28.8" x14ac:dyDescent="0.3">
      <c r="A111" s="4" t="s">
        <v>234</v>
      </c>
      <c r="B111" s="5" t="s">
        <v>59</v>
      </c>
      <c r="C111" s="6" t="s">
        <v>235</v>
      </c>
      <c r="D111" s="7" t="s">
        <v>236</v>
      </c>
      <c r="E111" s="7" t="s">
        <v>237</v>
      </c>
      <c r="F111" s="7" t="s">
        <v>28</v>
      </c>
      <c r="G111" s="7" t="s">
        <v>49</v>
      </c>
      <c r="H111" s="8">
        <v>44676</v>
      </c>
      <c r="I111" s="8">
        <v>44676</v>
      </c>
      <c r="J111" s="8" t="s">
        <v>30</v>
      </c>
      <c r="K111" s="8" t="s">
        <v>30</v>
      </c>
      <c r="L111" s="8" t="s">
        <v>30</v>
      </c>
      <c r="M111" s="8" t="s">
        <v>30</v>
      </c>
      <c r="N111" s="8" t="s">
        <v>30</v>
      </c>
      <c r="O111" s="8" t="s">
        <v>30</v>
      </c>
      <c r="P111" s="8">
        <v>44677</v>
      </c>
      <c r="Q111" s="8" t="s">
        <v>30</v>
      </c>
      <c r="R111" s="8">
        <v>44687</v>
      </c>
      <c r="S111" s="8">
        <v>44687</v>
      </c>
      <c r="T111" s="7" t="s">
        <v>42</v>
      </c>
      <c r="U111" s="6">
        <f t="shared" si="6"/>
        <v>11</v>
      </c>
      <c r="V111" s="6" t="str">
        <f t="shared" si="4"/>
        <v>Yes</v>
      </c>
      <c r="W111" s="9" t="s">
        <v>239</v>
      </c>
    </row>
    <row r="112" spans="1:23" ht="28.8" x14ac:dyDescent="0.3">
      <c r="A112" s="4" t="s">
        <v>234</v>
      </c>
      <c r="B112" s="5" t="s">
        <v>59</v>
      </c>
      <c r="C112" s="6" t="s">
        <v>235</v>
      </c>
      <c r="D112" s="7" t="s">
        <v>236</v>
      </c>
      <c r="E112" s="7" t="s">
        <v>237</v>
      </c>
      <c r="F112" s="7" t="s">
        <v>28</v>
      </c>
      <c r="G112" s="7" t="s">
        <v>41</v>
      </c>
      <c r="H112" s="8">
        <v>44676</v>
      </c>
      <c r="I112" s="8">
        <v>44676</v>
      </c>
      <c r="J112" s="8" t="s">
        <v>30</v>
      </c>
      <c r="K112" s="8" t="s">
        <v>30</v>
      </c>
      <c r="L112" s="8" t="s">
        <v>30</v>
      </c>
      <c r="M112" s="8" t="s">
        <v>30</v>
      </c>
      <c r="N112" s="8" t="s">
        <v>30</v>
      </c>
      <c r="O112" s="8" t="s">
        <v>30</v>
      </c>
      <c r="P112" s="8" t="s">
        <v>30</v>
      </c>
      <c r="Q112" s="8" t="s">
        <v>30</v>
      </c>
      <c r="R112" s="8">
        <v>44687</v>
      </c>
      <c r="S112" s="8">
        <v>44687</v>
      </c>
      <c r="T112" s="7" t="s">
        <v>42</v>
      </c>
      <c r="U112" s="6">
        <f t="shared" si="6"/>
        <v>11</v>
      </c>
      <c r="V112" s="6" t="str">
        <f t="shared" si="4"/>
        <v>Yes</v>
      </c>
      <c r="W112" s="9" t="s">
        <v>240</v>
      </c>
    </row>
    <row r="113" spans="1:23" ht="28.8" x14ac:dyDescent="0.3">
      <c r="A113" s="20" t="s">
        <v>183</v>
      </c>
      <c r="B113" s="11" t="s">
        <v>59</v>
      </c>
      <c r="C113" s="21" t="s">
        <v>184</v>
      </c>
      <c r="D113" s="11" t="s">
        <v>185</v>
      </c>
      <c r="E113" s="11" t="s">
        <v>186</v>
      </c>
      <c r="F113" s="11" t="s">
        <v>40</v>
      </c>
      <c r="G113" s="7" t="s">
        <v>101</v>
      </c>
      <c r="H113" s="22">
        <v>44677</v>
      </c>
      <c r="I113" s="22">
        <v>44677</v>
      </c>
      <c r="J113" s="22" t="s">
        <v>30</v>
      </c>
      <c r="K113" s="22" t="s">
        <v>30</v>
      </c>
      <c r="L113" s="22" t="s">
        <v>30</v>
      </c>
      <c r="M113" s="22" t="s">
        <v>30</v>
      </c>
      <c r="N113" s="22" t="s">
        <v>30</v>
      </c>
      <c r="O113" s="22">
        <v>44678</v>
      </c>
      <c r="P113" s="22">
        <v>44683</v>
      </c>
      <c r="Q113" s="22" t="s">
        <v>30</v>
      </c>
      <c r="R113" s="22">
        <v>44685</v>
      </c>
      <c r="S113" s="22">
        <v>44685</v>
      </c>
      <c r="T113" s="11" t="s">
        <v>42</v>
      </c>
      <c r="U113" s="21">
        <f t="shared" si="6"/>
        <v>8</v>
      </c>
      <c r="V113" s="21" t="str">
        <f t="shared" si="4"/>
        <v>Yes</v>
      </c>
      <c r="W113" s="23" t="s">
        <v>241</v>
      </c>
    </row>
    <row r="114" spans="1:23" ht="28.8" x14ac:dyDescent="0.3">
      <c r="A114" s="20" t="s">
        <v>183</v>
      </c>
      <c r="B114" s="11" t="s">
        <v>59</v>
      </c>
      <c r="C114" s="21" t="s">
        <v>184</v>
      </c>
      <c r="D114" s="11" t="s">
        <v>185</v>
      </c>
      <c r="E114" s="11" t="s">
        <v>186</v>
      </c>
      <c r="F114" s="11" t="s">
        <v>40</v>
      </c>
      <c r="G114" s="7" t="s">
        <v>49</v>
      </c>
      <c r="H114" s="22">
        <v>44677</v>
      </c>
      <c r="I114" s="22">
        <v>44677</v>
      </c>
      <c r="J114" s="22" t="s">
        <v>30</v>
      </c>
      <c r="K114" s="22" t="s">
        <v>30</v>
      </c>
      <c r="L114" s="22" t="s">
        <v>30</v>
      </c>
      <c r="M114" s="22" t="s">
        <v>30</v>
      </c>
      <c r="N114" s="22" t="s">
        <v>30</v>
      </c>
      <c r="O114" s="22" t="s">
        <v>30</v>
      </c>
      <c r="P114" s="22">
        <v>44677</v>
      </c>
      <c r="Q114" s="22" t="s">
        <v>30</v>
      </c>
      <c r="R114" s="22">
        <v>44685</v>
      </c>
      <c r="S114" s="22">
        <v>44685</v>
      </c>
      <c r="T114" s="11" t="s">
        <v>42</v>
      </c>
      <c r="U114" s="21">
        <f t="shared" si="6"/>
        <v>8</v>
      </c>
      <c r="V114" s="21" t="str">
        <f t="shared" si="4"/>
        <v>Yes</v>
      </c>
      <c r="W114" s="23" t="s">
        <v>242</v>
      </c>
    </row>
    <row r="115" spans="1:23" ht="28.8" x14ac:dyDescent="0.3">
      <c r="A115" s="4" t="s">
        <v>102</v>
      </c>
      <c r="B115" s="5" t="s">
        <v>24</v>
      </c>
      <c r="C115" s="6" t="s">
        <v>103</v>
      </c>
      <c r="D115" s="5" t="s">
        <v>104</v>
      </c>
      <c r="E115" s="7" t="s">
        <v>105</v>
      </c>
      <c r="F115" s="7" t="s">
        <v>106</v>
      </c>
      <c r="G115" s="7" t="s">
        <v>29</v>
      </c>
      <c r="H115" s="8">
        <v>44677</v>
      </c>
      <c r="I115" s="8">
        <v>44677</v>
      </c>
      <c r="J115" s="8" t="s">
        <v>30</v>
      </c>
      <c r="K115" s="8" t="s">
        <v>30</v>
      </c>
      <c r="L115" s="8" t="s">
        <v>30</v>
      </c>
      <c r="M115" s="8" t="s">
        <v>30</v>
      </c>
      <c r="N115" s="8" t="s">
        <v>30</v>
      </c>
      <c r="O115" s="8">
        <v>44678</v>
      </c>
      <c r="P115" s="8">
        <v>44683</v>
      </c>
      <c r="Q115" s="8" t="s">
        <v>30</v>
      </c>
      <c r="R115" s="8">
        <v>44684</v>
      </c>
      <c r="S115" s="8">
        <v>44684</v>
      </c>
      <c r="T115" s="7" t="s">
        <v>42</v>
      </c>
      <c r="U115" s="6">
        <f t="shared" si="6"/>
        <v>7</v>
      </c>
      <c r="V115" s="6" t="str">
        <f t="shared" si="4"/>
        <v>Yes</v>
      </c>
      <c r="W115" s="9" t="s">
        <v>243</v>
      </c>
    </row>
    <row r="116" spans="1:23" ht="28.8" x14ac:dyDescent="0.3">
      <c r="A116" s="4" t="s">
        <v>244</v>
      </c>
      <c r="B116" s="5" t="s">
        <v>24</v>
      </c>
      <c r="C116" s="6" t="s">
        <v>195</v>
      </c>
      <c r="D116" s="7" t="s">
        <v>104</v>
      </c>
      <c r="E116" s="7" t="s">
        <v>105</v>
      </c>
      <c r="F116" s="7" t="s">
        <v>196</v>
      </c>
      <c r="G116" s="7" t="s">
        <v>101</v>
      </c>
      <c r="H116" s="8">
        <v>44678</v>
      </c>
      <c r="I116" s="8">
        <v>44678</v>
      </c>
      <c r="J116" s="8" t="s">
        <v>30</v>
      </c>
      <c r="K116" s="8" t="s">
        <v>30</v>
      </c>
      <c r="L116" s="8" t="s">
        <v>30</v>
      </c>
      <c r="M116" s="8" t="s">
        <v>30</v>
      </c>
      <c r="N116" s="8" t="s">
        <v>30</v>
      </c>
      <c r="O116" s="8">
        <v>44683</v>
      </c>
      <c r="P116" s="8">
        <v>44683</v>
      </c>
      <c r="Q116" s="8" t="s">
        <v>30</v>
      </c>
      <c r="R116" s="8">
        <v>44684</v>
      </c>
      <c r="S116" s="8">
        <v>44684</v>
      </c>
      <c r="T116" s="7" t="s">
        <v>42</v>
      </c>
      <c r="U116" s="6">
        <f t="shared" si="6"/>
        <v>6</v>
      </c>
      <c r="V116" s="6" t="str">
        <f t="shared" si="4"/>
        <v>Yes</v>
      </c>
      <c r="W116" s="25" t="s">
        <v>245</v>
      </c>
    </row>
    <row r="117" spans="1:23" ht="28.8" x14ac:dyDescent="0.3">
      <c r="A117" s="4" t="s">
        <v>246</v>
      </c>
      <c r="B117" s="5" t="s">
        <v>59</v>
      </c>
      <c r="C117" s="6" t="s">
        <v>247</v>
      </c>
      <c r="D117" s="7" t="s">
        <v>248</v>
      </c>
      <c r="E117" s="7" t="s">
        <v>249</v>
      </c>
      <c r="F117" s="7" t="s">
        <v>40</v>
      </c>
      <c r="G117" s="7" t="s">
        <v>41</v>
      </c>
      <c r="H117" s="8">
        <v>44678</v>
      </c>
      <c r="I117" s="8">
        <v>44678</v>
      </c>
      <c r="J117" s="10" t="s">
        <v>30</v>
      </c>
      <c r="K117" s="8" t="s">
        <v>30</v>
      </c>
      <c r="L117" s="8" t="s">
        <v>30</v>
      </c>
      <c r="M117" s="8" t="s">
        <v>30</v>
      </c>
      <c r="N117" s="8" t="s">
        <v>30</v>
      </c>
      <c r="O117" s="8" t="s">
        <v>30</v>
      </c>
      <c r="P117" s="8" t="s">
        <v>30</v>
      </c>
      <c r="Q117" s="8" t="s">
        <v>30</v>
      </c>
      <c r="R117" s="8">
        <v>44678</v>
      </c>
      <c r="S117" s="8">
        <v>44678</v>
      </c>
      <c r="T117" s="7" t="s">
        <v>31</v>
      </c>
      <c r="U117" s="6">
        <f t="shared" si="6"/>
        <v>0</v>
      </c>
      <c r="V117" s="6" t="str">
        <f t="shared" si="4"/>
        <v>Yes</v>
      </c>
      <c r="W117" s="9" t="s">
        <v>250</v>
      </c>
    </row>
    <row r="118" spans="1:23" ht="28.8" x14ac:dyDescent="0.3">
      <c r="A118" s="4" t="s">
        <v>251</v>
      </c>
      <c r="B118" s="5" t="s">
        <v>24</v>
      </c>
      <c r="C118" s="6" t="s">
        <v>252</v>
      </c>
      <c r="D118" s="7" t="s">
        <v>253</v>
      </c>
      <c r="E118" s="7" t="s">
        <v>254</v>
      </c>
      <c r="F118" s="7" t="s">
        <v>255</v>
      </c>
      <c r="G118" s="7" t="s">
        <v>256</v>
      </c>
      <c r="H118" s="8">
        <v>44678</v>
      </c>
      <c r="I118" s="8">
        <v>44678</v>
      </c>
      <c r="J118" s="10" t="s">
        <v>30</v>
      </c>
      <c r="K118" s="8" t="s">
        <v>30</v>
      </c>
      <c r="L118" s="8" t="s">
        <v>30</v>
      </c>
      <c r="M118" s="8" t="s">
        <v>30</v>
      </c>
      <c r="N118" s="8" t="s">
        <v>30</v>
      </c>
      <c r="O118" s="8" t="s">
        <v>30</v>
      </c>
      <c r="P118" s="8" t="s">
        <v>30</v>
      </c>
      <c r="Q118" s="8" t="s">
        <v>30</v>
      </c>
      <c r="R118" s="8">
        <v>44693</v>
      </c>
      <c r="S118" s="8">
        <v>44693</v>
      </c>
      <c r="T118" s="7" t="s">
        <v>31</v>
      </c>
      <c r="U118" s="6">
        <f t="shared" si="6"/>
        <v>15</v>
      </c>
      <c r="V118" s="6" t="str">
        <f t="shared" si="4"/>
        <v>No</v>
      </c>
      <c r="W118" s="9" t="s">
        <v>30</v>
      </c>
    </row>
    <row r="119" spans="1:23" ht="28.8" x14ac:dyDescent="0.3">
      <c r="A119" s="4" t="s">
        <v>257</v>
      </c>
      <c r="B119" s="5" t="s">
        <v>24</v>
      </c>
      <c r="C119" s="6" t="s">
        <v>258</v>
      </c>
      <c r="D119" s="7" t="s">
        <v>259</v>
      </c>
      <c r="E119" s="7" t="s">
        <v>147</v>
      </c>
      <c r="F119" s="7" t="s">
        <v>83</v>
      </c>
      <c r="G119" s="7" t="s">
        <v>90</v>
      </c>
      <c r="H119" s="8">
        <v>44678</v>
      </c>
      <c r="I119" s="8">
        <v>44679</v>
      </c>
      <c r="J119" s="10" t="s">
        <v>30</v>
      </c>
      <c r="K119" s="8" t="s">
        <v>30</v>
      </c>
      <c r="L119" s="8">
        <v>44680</v>
      </c>
      <c r="M119" s="8" t="s">
        <v>30</v>
      </c>
      <c r="N119" s="8">
        <v>44684</v>
      </c>
      <c r="O119" s="8" t="s">
        <v>30</v>
      </c>
      <c r="P119" s="8">
        <v>44684</v>
      </c>
      <c r="Q119" s="8" t="s">
        <v>148</v>
      </c>
      <c r="R119" s="8">
        <v>44685</v>
      </c>
      <c r="S119" s="8">
        <v>44685</v>
      </c>
      <c r="T119" s="7" t="s">
        <v>42</v>
      </c>
      <c r="U119" s="6">
        <f t="shared" si="6"/>
        <v>7</v>
      </c>
      <c r="V119" s="6" t="str">
        <f t="shared" si="4"/>
        <v>Yes</v>
      </c>
      <c r="W119" s="9" t="s">
        <v>30</v>
      </c>
    </row>
    <row r="120" spans="1:23" ht="28.8" x14ac:dyDescent="0.3">
      <c r="A120" s="4" t="s">
        <v>122</v>
      </c>
      <c r="B120" s="5" t="s">
        <v>123</v>
      </c>
      <c r="C120" s="6" t="s">
        <v>124</v>
      </c>
      <c r="D120" s="7" t="s">
        <v>125</v>
      </c>
      <c r="E120" s="7" t="s">
        <v>126</v>
      </c>
      <c r="F120" s="7" t="s">
        <v>127</v>
      </c>
      <c r="G120" s="7" t="s">
        <v>29</v>
      </c>
      <c r="H120" s="8">
        <v>44679</v>
      </c>
      <c r="I120" s="8">
        <v>44679</v>
      </c>
      <c r="J120" s="10" t="s">
        <v>30</v>
      </c>
      <c r="K120" s="8" t="s">
        <v>30</v>
      </c>
      <c r="L120" s="34" t="s">
        <v>30</v>
      </c>
      <c r="M120" s="24" t="s">
        <v>30</v>
      </c>
      <c r="N120" s="24" t="s">
        <v>30</v>
      </c>
      <c r="O120" s="24" t="s">
        <v>30</v>
      </c>
      <c r="P120" s="8">
        <v>44683</v>
      </c>
      <c r="Q120" s="8" t="s">
        <v>30</v>
      </c>
      <c r="R120" s="8">
        <v>44685</v>
      </c>
      <c r="S120" s="8">
        <v>44685</v>
      </c>
      <c r="T120" s="7" t="s">
        <v>42</v>
      </c>
      <c r="U120" s="6">
        <f t="shared" si="6"/>
        <v>6</v>
      </c>
      <c r="V120" s="6" t="str">
        <f t="shared" si="4"/>
        <v>Yes</v>
      </c>
      <c r="W120" s="9" t="s">
        <v>245</v>
      </c>
    </row>
    <row r="121" spans="1:23" ht="28.8" x14ac:dyDescent="0.3">
      <c r="A121" s="4" t="s">
        <v>213</v>
      </c>
      <c r="B121" s="5" t="s">
        <v>123</v>
      </c>
      <c r="C121" s="6" t="s">
        <v>214</v>
      </c>
      <c r="D121" s="7" t="s">
        <v>215</v>
      </c>
      <c r="E121" s="7" t="s">
        <v>216</v>
      </c>
      <c r="F121" s="7" t="s">
        <v>40</v>
      </c>
      <c r="G121" s="7" t="s">
        <v>29</v>
      </c>
      <c r="H121" s="8">
        <v>44680</v>
      </c>
      <c r="I121" s="8">
        <v>44680</v>
      </c>
      <c r="J121" s="10" t="s">
        <v>30</v>
      </c>
      <c r="K121" s="8" t="s">
        <v>30</v>
      </c>
      <c r="L121" s="8" t="s">
        <v>30</v>
      </c>
      <c r="M121" s="8" t="s">
        <v>30</v>
      </c>
      <c r="N121" s="8" t="s">
        <v>30</v>
      </c>
      <c r="O121" s="8" t="s">
        <v>30</v>
      </c>
      <c r="P121" s="8" t="s">
        <v>30</v>
      </c>
      <c r="Q121" s="8" t="s">
        <v>30</v>
      </c>
      <c r="R121" s="8">
        <v>44693</v>
      </c>
      <c r="S121" s="8">
        <v>44693</v>
      </c>
      <c r="T121" s="7" t="s">
        <v>42</v>
      </c>
      <c r="U121" s="6">
        <f t="shared" si="6"/>
        <v>13</v>
      </c>
      <c r="V121" s="6" t="str">
        <f t="shared" si="4"/>
        <v>Yes</v>
      </c>
      <c r="W121" s="9" t="s">
        <v>260</v>
      </c>
    </row>
    <row r="122" spans="1:23" ht="28.8" x14ac:dyDescent="0.3">
      <c r="A122" s="4" t="s">
        <v>213</v>
      </c>
      <c r="B122" s="5" t="s">
        <v>123</v>
      </c>
      <c r="C122" s="6" t="s">
        <v>214</v>
      </c>
      <c r="D122" s="7" t="s">
        <v>215</v>
      </c>
      <c r="E122" s="7" t="s">
        <v>216</v>
      </c>
      <c r="F122" s="7" t="s">
        <v>40</v>
      </c>
      <c r="G122" s="7" t="s">
        <v>63</v>
      </c>
      <c r="H122" s="8">
        <v>44680</v>
      </c>
      <c r="I122" s="8">
        <v>44680</v>
      </c>
      <c r="J122" s="10" t="s">
        <v>30</v>
      </c>
      <c r="K122" s="8" t="s">
        <v>30</v>
      </c>
      <c r="L122" s="8" t="s">
        <v>30</v>
      </c>
      <c r="M122" s="8" t="s">
        <v>30</v>
      </c>
      <c r="N122" s="8" t="s">
        <v>30</v>
      </c>
      <c r="O122" s="8" t="s">
        <v>30</v>
      </c>
      <c r="P122" s="8" t="s">
        <v>30</v>
      </c>
      <c r="Q122" s="8" t="s">
        <v>30</v>
      </c>
      <c r="R122" s="8">
        <v>44693</v>
      </c>
      <c r="S122" s="8">
        <v>44693</v>
      </c>
      <c r="T122" s="7" t="s">
        <v>42</v>
      </c>
      <c r="U122" s="6">
        <f t="shared" si="6"/>
        <v>13</v>
      </c>
      <c r="V122" s="6" t="str">
        <f t="shared" si="4"/>
        <v>Yes</v>
      </c>
      <c r="W122" s="9" t="s">
        <v>261</v>
      </c>
    </row>
    <row r="123" spans="1:23" ht="28.8" x14ac:dyDescent="0.3">
      <c r="A123" s="4" t="s">
        <v>262</v>
      </c>
      <c r="B123" s="5" t="s">
        <v>24</v>
      </c>
      <c r="C123" s="6" t="s">
        <v>263</v>
      </c>
      <c r="D123" s="7" t="s">
        <v>264</v>
      </c>
      <c r="E123" s="7" t="s">
        <v>265</v>
      </c>
      <c r="F123" s="7" t="s">
        <v>28</v>
      </c>
      <c r="G123" s="7" t="s">
        <v>29</v>
      </c>
      <c r="H123" s="8">
        <v>44683</v>
      </c>
      <c r="I123" s="8">
        <v>44683</v>
      </c>
      <c r="J123" s="10" t="s">
        <v>30</v>
      </c>
      <c r="K123" s="8" t="s">
        <v>30</v>
      </c>
      <c r="L123" s="8" t="s">
        <v>30</v>
      </c>
      <c r="M123" s="8" t="s">
        <v>30</v>
      </c>
      <c r="N123" s="8" t="s">
        <v>30</v>
      </c>
      <c r="O123" s="8" t="s">
        <v>30</v>
      </c>
      <c r="P123" s="8">
        <v>44684</v>
      </c>
      <c r="Q123" s="8" t="s">
        <v>30</v>
      </c>
      <c r="R123" s="8">
        <v>44684</v>
      </c>
      <c r="S123" s="8">
        <v>44684</v>
      </c>
      <c r="T123" s="7" t="s">
        <v>31</v>
      </c>
      <c r="U123" s="6">
        <f t="shared" ref="U123:U145" si="7">(S123-H123)</f>
        <v>1</v>
      </c>
      <c r="V123" s="6" t="str">
        <f t="shared" si="4"/>
        <v>Yes</v>
      </c>
      <c r="W123" s="25" t="s">
        <v>266</v>
      </c>
    </row>
    <row r="124" spans="1:23" x14ac:dyDescent="0.3">
      <c r="A124" s="4" t="s">
        <v>267</v>
      </c>
      <c r="B124" s="5" t="s">
        <v>59</v>
      </c>
      <c r="C124" s="6" t="s">
        <v>268</v>
      </c>
      <c r="D124" s="7" t="s">
        <v>269</v>
      </c>
      <c r="E124" s="7" t="s">
        <v>62</v>
      </c>
      <c r="F124" s="7" t="s">
        <v>28</v>
      </c>
      <c r="G124" s="7" t="s">
        <v>49</v>
      </c>
      <c r="H124" s="8">
        <v>44683</v>
      </c>
      <c r="I124" s="8">
        <v>44683</v>
      </c>
      <c r="J124" s="8" t="s">
        <v>30</v>
      </c>
      <c r="K124" s="8" t="s">
        <v>30</v>
      </c>
      <c r="L124" s="8" t="s">
        <v>30</v>
      </c>
      <c r="M124" s="8" t="s">
        <v>30</v>
      </c>
      <c r="N124" s="8" t="s">
        <v>30</v>
      </c>
      <c r="O124" s="8" t="s">
        <v>30</v>
      </c>
      <c r="P124" s="8" t="s">
        <v>30</v>
      </c>
      <c r="Q124" s="8" t="s">
        <v>30</v>
      </c>
      <c r="R124" s="8">
        <v>44694</v>
      </c>
      <c r="S124" s="8">
        <v>44694</v>
      </c>
      <c r="T124" s="7" t="s">
        <v>31</v>
      </c>
      <c r="U124" s="6">
        <f t="shared" si="7"/>
        <v>11</v>
      </c>
      <c r="V124" s="6" t="str">
        <f t="shared" si="4"/>
        <v>Yes</v>
      </c>
      <c r="W124" s="9" t="s">
        <v>270</v>
      </c>
    </row>
    <row r="125" spans="1:23" ht="43.2" x14ac:dyDescent="0.3">
      <c r="A125" s="4" t="s">
        <v>267</v>
      </c>
      <c r="B125" s="5" t="s">
        <v>59</v>
      </c>
      <c r="C125" s="6" t="s">
        <v>268</v>
      </c>
      <c r="D125" s="7" t="s">
        <v>269</v>
      </c>
      <c r="E125" s="7" t="s">
        <v>62</v>
      </c>
      <c r="F125" s="7" t="s">
        <v>28</v>
      </c>
      <c r="G125" s="7" t="s">
        <v>51</v>
      </c>
      <c r="H125" s="8">
        <v>44683</v>
      </c>
      <c r="I125" s="8">
        <v>44683</v>
      </c>
      <c r="J125" s="8">
        <v>44684</v>
      </c>
      <c r="K125" s="8" t="s">
        <v>30</v>
      </c>
      <c r="L125" s="8" t="s">
        <v>30</v>
      </c>
      <c r="M125" s="8" t="s">
        <v>30</v>
      </c>
      <c r="N125" s="8" t="s">
        <v>30</v>
      </c>
      <c r="O125" s="8">
        <v>44692</v>
      </c>
      <c r="P125" s="8">
        <v>44684</v>
      </c>
      <c r="Q125" s="8" t="s">
        <v>30</v>
      </c>
      <c r="R125" s="8">
        <v>44694</v>
      </c>
      <c r="S125" s="8">
        <v>44694</v>
      </c>
      <c r="T125" s="7" t="s">
        <v>31</v>
      </c>
      <c r="U125" s="6">
        <f t="shared" si="7"/>
        <v>11</v>
      </c>
      <c r="V125" s="6" t="str">
        <f t="shared" si="4"/>
        <v>Yes</v>
      </c>
      <c r="W125" s="9" t="s">
        <v>271</v>
      </c>
    </row>
    <row r="126" spans="1:23" ht="28.8" x14ac:dyDescent="0.3">
      <c r="A126" s="4" t="s">
        <v>272</v>
      </c>
      <c r="B126" s="5" t="s">
        <v>59</v>
      </c>
      <c r="C126" s="6" t="s">
        <v>273</v>
      </c>
      <c r="D126" s="7" t="s">
        <v>274</v>
      </c>
      <c r="E126" s="7" t="s">
        <v>275</v>
      </c>
      <c r="F126" s="7" t="s">
        <v>83</v>
      </c>
      <c r="G126" s="7" t="s">
        <v>129</v>
      </c>
      <c r="H126" s="8">
        <v>44685</v>
      </c>
      <c r="I126" s="8">
        <v>44685</v>
      </c>
      <c r="J126" s="10" t="s">
        <v>30</v>
      </c>
      <c r="K126" s="8" t="s">
        <v>30</v>
      </c>
      <c r="L126" s="8" t="s">
        <v>30</v>
      </c>
      <c r="M126" s="8" t="s">
        <v>30</v>
      </c>
      <c r="N126" s="8" t="s">
        <v>30</v>
      </c>
      <c r="O126" s="8" t="s">
        <v>30</v>
      </c>
      <c r="P126" s="8">
        <v>44685</v>
      </c>
      <c r="Q126" s="8" t="s">
        <v>30</v>
      </c>
      <c r="R126" s="8">
        <v>44699</v>
      </c>
      <c r="S126" s="8">
        <v>44699</v>
      </c>
      <c r="T126" s="7" t="s">
        <v>42</v>
      </c>
      <c r="U126" s="6">
        <f t="shared" si="7"/>
        <v>14</v>
      </c>
      <c r="V126" s="6" t="str">
        <f t="shared" si="4"/>
        <v>Yes</v>
      </c>
      <c r="W126" s="9" t="s">
        <v>276</v>
      </c>
    </row>
    <row r="127" spans="1:23" ht="28.8" x14ac:dyDescent="0.3">
      <c r="A127" s="4" t="s">
        <v>272</v>
      </c>
      <c r="B127" s="5" t="s">
        <v>59</v>
      </c>
      <c r="C127" s="6" t="s">
        <v>273</v>
      </c>
      <c r="D127" s="7" t="s">
        <v>274</v>
      </c>
      <c r="E127" s="7" t="s">
        <v>275</v>
      </c>
      <c r="F127" s="7" t="s">
        <v>83</v>
      </c>
      <c r="G127" s="7" t="s">
        <v>277</v>
      </c>
      <c r="H127" s="8">
        <v>44685</v>
      </c>
      <c r="I127" s="8">
        <v>44685</v>
      </c>
      <c r="J127" s="10">
        <v>44698</v>
      </c>
      <c r="K127" s="8" t="s">
        <v>30</v>
      </c>
      <c r="L127" s="8" t="s">
        <v>30</v>
      </c>
      <c r="M127" s="8" t="s">
        <v>30</v>
      </c>
      <c r="N127" s="8" t="s">
        <v>30</v>
      </c>
      <c r="O127" s="8">
        <v>44694</v>
      </c>
      <c r="P127" s="8">
        <v>44693</v>
      </c>
      <c r="Q127" s="8" t="s">
        <v>30</v>
      </c>
      <c r="R127" s="8">
        <v>44699</v>
      </c>
      <c r="S127" s="8">
        <v>44699</v>
      </c>
      <c r="T127" s="7" t="s">
        <v>42</v>
      </c>
      <c r="U127" s="6">
        <f t="shared" si="7"/>
        <v>14</v>
      </c>
      <c r="V127" s="6" t="str">
        <f t="shared" si="4"/>
        <v>Yes</v>
      </c>
      <c r="W127" s="9" t="s">
        <v>278</v>
      </c>
    </row>
    <row r="128" spans="1:23" ht="28.8" x14ac:dyDescent="0.3">
      <c r="A128" s="4" t="s">
        <v>279</v>
      </c>
      <c r="B128" s="5" t="s">
        <v>36</v>
      </c>
      <c r="C128" s="6" t="s">
        <v>280</v>
      </c>
      <c r="D128" s="7" t="s">
        <v>281</v>
      </c>
      <c r="E128" s="7" t="s">
        <v>282</v>
      </c>
      <c r="F128" s="7" t="s">
        <v>255</v>
      </c>
      <c r="G128" s="7" t="s">
        <v>73</v>
      </c>
      <c r="H128" s="8">
        <v>44685</v>
      </c>
      <c r="I128" s="8">
        <v>44687</v>
      </c>
      <c r="J128" s="10" t="s">
        <v>30</v>
      </c>
      <c r="K128" s="8" t="s">
        <v>30</v>
      </c>
      <c r="L128" s="8" t="s">
        <v>30</v>
      </c>
      <c r="M128" s="8" t="s">
        <v>30</v>
      </c>
      <c r="N128" s="8" t="s">
        <v>30</v>
      </c>
      <c r="O128" s="8" t="s">
        <v>30</v>
      </c>
      <c r="P128" s="8">
        <v>44691</v>
      </c>
      <c r="Q128" s="8" t="s">
        <v>30</v>
      </c>
      <c r="R128" s="8">
        <v>44694</v>
      </c>
      <c r="S128" s="8">
        <v>44694</v>
      </c>
      <c r="T128" s="7" t="s">
        <v>42</v>
      </c>
      <c r="U128" s="6">
        <f t="shared" si="7"/>
        <v>9</v>
      </c>
      <c r="V128" s="6" t="str">
        <f t="shared" si="4"/>
        <v>Yes</v>
      </c>
      <c r="W128" s="9" t="s">
        <v>283</v>
      </c>
    </row>
    <row r="129" spans="1:23" ht="28.8" x14ac:dyDescent="0.3">
      <c r="A129" s="4" t="s">
        <v>279</v>
      </c>
      <c r="B129" s="5" t="s">
        <v>36</v>
      </c>
      <c r="C129" s="6" t="s">
        <v>280</v>
      </c>
      <c r="D129" s="7" t="s">
        <v>281</v>
      </c>
      <c r="E129" s="7" t="s">
        <v>282</v>
      </c>
      <c r="F129" s="7" t="s">
        <v>255</v>
      </c>
      <c r="G129" s="7" t="s">
        <v>49</v>
      </c>
      <c r="H129" s="8">
        <v>44685</v>
      </c>
      <c r="I129" s="8">
        <v>44687</v>
      </c>
      <c r="J129" s="10" t="s">
        <v>30</v>
      </c>
      <c r="K129" s="8" t="s">
        <v>30</v>
      </c>
      <c r="L129" s="8" t="s">
        <v>30</v>
      </c>
      <c r="M129" s="8" t="s">
        <v>30</v>
      </c>
      <c r="N129" s="8" t="s">
        <v>30</v>
      </c>
      <c r="O129" s="8" t="s">
        <v>30</v>
      </c>
      <c r="P129" s="8">
        <v>44691</v>
      </c>
      <c r="Q129" s="8" t="s">
        <v>30</v>
      </c>
      <c r="R129" s="8">
        <v>44694</v>
      </c>
      <c r="S129" s="8">
        <v>44694</v>
      </c>
      <c r="T129" s="7" t="s">
        <v>42</v>
      </c>
      <c r="U129" s="6">
        <f t="shared" si="7"/>
        <v>9</v>
      </c>
      <c r="V129" s="6" t="str">
        <f t="shared" si="4"/>
        <v>Yes</v>
      </c>
      <c r="W129" s="9" t="s">
        <v>283</v>
      </c>
    </row>
    <row r="130" spans="1:23" ht="28.8" x14ac:dyDescent="0.3">
      <c r="A130" s="4" t="s">
        <v>279</v>
      </c>
      <c r="B130" s="5" t="s">
        <v>36</v>
      </c>
      <c r="C130" s="6" t="s">
        <v>280</v>
      </c>
      <c r="D130" s="7" t="s">
        <v>281</v>
      </c>
      <c r="E130" s="7" t="s">
        <v>282</v>
      </c>
      <c r="F130" s="7" t="s">
        <v>255</v>
      </c>
      <c r="G130" s="7" t="s">
        <v>51</v>
      </c>
      <c r="H130" s="8">
        <v>44685</v>
      </c>
      <c r="I130" s="8">
        <v>44687</v>
      </c>
      <c r="J130" s="10">
        <v>44692</v>
      </c>
      <c r="K130" s="8" t="s">
        <v>30</v>
      </c>
      <c r="L130" s="8" t="s">
        <v>30</v>
      </c>
      <c r="M130" s="8" t="s">
        <v>30</v>
      </c>
      <c r="N130" s="8" t="s">
        <v>30</v>
      </c>
      <c r="O130" s="8" t="s">
        <v>30</v>
      </c>
      <c r="P130" s="8">
        <v>44694</v>
      </c>
      <c r="Q130" s="8" t="s">
        <v>30</v>
      </c>
      <c r="R130" s="8">
        <v>44694</v>
      </c>
      <c r="S130" s="8">
        <v>44694</v>
      </c>
      <c r="T130" s="7" t="s">
        <v>42</v>
      </c>
      <c r="U130" s="6">
        <f t="shared" si="7"/>
        <v>9</v>
      </c>
      <c r="V130" s="6" t="str">
        <f t="shared" ref="V130:V193" si="8">IF(+U130&lt;15,"Yes","No")</f>
        <v>Yes</v>
      </c>
      <c r="W130" s="9" t="s">
        <v>284</v>
      </c>
    </row>
    <row r="131" spans="1:23" ht="28.8" x14ac:dyDescent="0.3">
      <c r="A131" s="4" t="s">
        <v>122</v>
      </c>
      <c r="B131" s="5" t="s">
        <v>123</v>
      </c>
      <c r="C131" s="6" t="s">
        <v>124</v>
      </c>
      <c r="D131" s="7" t="s">
        <v>207</v>
      </c>
      <c r="E131" s="7" t="s">
        <v>126</v>
      </c>
      <c r="F131" s="7" t="s">
        <v>127</v>
      </c>
      <c r="G131" s="7" t="s">
        <v>29</v>
      </c>
      <c r="H131" s="8">
        <v>44686</v>
      </c>
      <c r="I131" s="8">
        <v>44687</v>
      </c>
      <c r="J131" s="10" t="s">
        <v>30</v>
      </c>
      <c r="K131" s="8" t="s">
        <v>30</v>
      </c>
      <c r="L131" s="8" t="s">
        <v>30</v>
      </c>
      <c r="M131" s="8" t="s">
        <v>30</v>
      </c>
      <c r="N131" s="8" t="s">
        <v>30</v>
      </c>
      <c r="O131" s="8" t="s">
        <v>30</v>
      </c>
      <c r="P131" s="8">
        <v>44691</v>
      </c>
      <c r="Q131" s="8" t="s">
        <v>30</v>
      </c>
      <c r="R131" s="8">
        <v>44693</v>
      </c>
      <c r="S131" s="8">
        <v>44693</v>
      </c>
      <c r="T131" s="7" t="s">
        <v>42</v>
      </c>
      <c r="U131" s="6">
        <f t="shared" si="7"/>
        <v>7</v>
      </c>
      <c r="V131" s="6" t="str">
        <f t="shared" si="8"/>
        <v>Yes</v>
      </c>
      <c r="W131" s="9" t="s">
        <v>32</v>
      </c>
    </row>
    <row r="132" spans="1:23" ht="28.8" x14ac:dyDescent="0.3">
      <c r="A132" s="4" t="s">
        <v>122</v>
      </c>
      <c r="B132" s="5" t="s">
        <v>123</v>
      </c>
      <c r="C132" s="6" t="s">
        <v>124</v>
      </c>
      <c r="D132" s="7" t="s">
        <v>207</v>
      </c>
      <c r="E132" s="7" t="s">
        <v>126</v>
      </c>
      <c r="F132" s="7" t="s">
        <v>127</v>
      </c>
      <c r="G132" s="7" t="s">
        <v>33</v>
      </c>
      <c r="H132" s="8">
        <v>44690</v>
      </c>
      <c r="I132" s="8">
        <v>44690</v>
      </c>
      <c r="J132" s="8" t="s">
        <v>30</v>
      </c>
      <c r="K132" s="8" t="s">
        <v>30</v>
      </c>
      <c r="L132" s="8" t="s">
        <v>30</v>
      </c>
      <c r="M132" s="8" t="s">
        <v>30</v>
      </c>
      <c r="N132" s="8" t="s">
        <v>30</v>
      </c>
      <c r="O132" s="8" t="s">
        <v>30</v>
      </c>
      <c r="P132" s="8" t="s">
        <v>30</v>
      </c>
      <c r="Q132" s="8" t="s">
        <v>30</v>
      </c>
      <c r="R132" s="8">
        <v>44693</v>
      </c>
      <c r="S132" s="8">
        <v>44693</v>
      </c>
      <c r="T132" s="7" t="s">
        <v>31</v>
      </c>
      <c r="U132" s="6">
        <f t="shared" si="7"/>
        <v>3</v>
      </c>
      <c r="V132" s="6" t="str">
        <f t="shared" si="8"/>
        <v>Yes</v>
      </c>
      <c r="W132" s="9" t="s">
        <v>57</v>
      </c>
    </row>
    <row r="133" spans="1:23" ht="28.8" x14ac:dyDescent="0.3">
      <c r="A133" s="4" t="s">
        <v>76</v>
      </c>
      <c r="B133" s="5" t="s">
        <v>59</v>
      </c>
      <c r="C133" s="6" t="s">
        <v>77</v>
      </c>
      <c r="D133" s="7" t="s">
        <v>71</v>
      </c>
      <c r="E133" s="7" t="s">
        <v>72</v>
      </c>
      <c r="F133" s="7" t="s">
        <v>28</v>
      </c>
      <c r="G133" s="7" t="s">
        <v>29</v>
      </c>
      <c r="H133" s="8">
        <v>44690</v>
      </c>
      <c r="I133" s="8">
        <v>44691</v>
      </c>
      <c r="J133" s="10" t="s">
        <v>30</v>
      </c>
      <c r="K133" s="8" t="s">
        <v>30</v>
      </c>
      <c r="L133" s="8" t="s">
        <v>30</v>
      </c>
      <c r="M133" s="8" t="s">
        <v>30</v>
      </c>
      <c r="N133" s="8" t="s">
        <v>30</v>
      </c>
      <c r="O133" s="8" t="s">
        <v>30</v>
      </c>
      <c r="P133" s="8" t="s">
        <v>30</v>
      </c>
      <c r="Q133" s="8" t="s">
        <v>30</v>
      </c>
      <c r="R133" s="8">
        <v>44697</v>
      </c>
      <c r="S133" s="8">
        <v>44697</v>
      </c>
      <c r="T133" s="7" t="s">
        <v>31</v>
      </c>
      <c r="U133" s="6">
        <f t="shared" si="7"/>
        <v>7</v>
      </c>
      <c r="V133" s="6" t="str">
        <f t="shared" si="8"/>
        <v>Yes</v>
      </c>
      <c r="W133" s="9" t="s">
        <v>285</v>
      </c>
    </row>
    <row r="134" spans="1:23" ht="28.8" x14ac:dyDescent="0.3">
      <c r="A134" s="4" t="s">
        <v>286</v>
      </c>
      <c r="B134" s="5" t="s">
        <v>123</v>
      </c>
      <c r="C134" s="6" t="s">
        <v>287</v>
      </c>
      <c r="D134" s="7" t="s">
        <v>288</v>
      </c>
      <c r="E134" s="7" t="s">
        <v>289</v>
      </c>
      <c r="F134" s="7" t="s">
        <v>202</v>
      </c>
      <c r="G134" s="7" t="s">
        <v>256</v>
      </c>
      <c r="H134" s="8">
        <v>44691</v>
      </c>
      <c r="I134" s="8">
        <v>44691</v>
      </c>
      <c r="J134" s="10" t="s">
        <v>30</v>
      </c>
      <c r="K134" s="8" t="s">
        <v>30</v>
      </c>
      <c r="L134" s="8" t="s">
        <v>30</v>
      </c>
      <c r="M134" s="8" t="s">
        <v>30</v>
      </c>
      <c r="N134" s="8" t="s">
        <v>30</v>
      </c>
      <c r="O134" s="8" t="s">
        <v>30</v>
      </c>
      <c r="P134" s="8" t="s">
        <v>30</v>
      </c>
      <c r="Q134" s="8" t="s">
        <v>30</v>
      </c>
      <c r="R134" s="8">
        <v>44693</v>
      </c>
      <c r="S134" s="8">
        <v>44693</v>
      </c>
      <c r="T134" s="7" t="s">
        <v>31</v>
      </c>
      <c r="U134" s="6">
        <f t="shared" si="7"/>
        <v>2</v>
      </c>
      <c r="V134" s="6" t="str">
        <f t="shared" si="8"/>
        <v>Yes</v>
      </c>
      <c r="W134" s="9" t="s">
        <v>290</v>
      </c>
    </row>
    <row r="135" spans="1:23" ht="28.8" x14ac:dyDescent="0.3">
      <c r="A135" s="4" t="s">
        <v>286</v>
      </c>
      <c r="B135" s="5" t="s">
        <v>123</v>
      </c>
      <c r="C135" s="6" t="s">
        <v>287</v>
      </c>
      <c r="D135" s="7" t="s">
        <v>288</v>
      </c>
      <c r="E135" s="7" t="s">
        <v>289</v>
      </c>
      <c r="F135" s="7" t="s">
        <v>202</v>
      </c>
      <c r="G135" s="7" t="s">
        <v>100</v>
      </c>
      <c r="H135" s="8">
        <v>44691</v>
      </c>
      <c r="I135" s="8">
        <v>44691</v>
      </c>
      <c r="J135" s="10" t="s">
        <v>30</v>
      </c>
      <c r="K135" s="8" t="s">
        <v>30</v>
      </c>
      <c r="L135" s="8" t="s">
        <v>30</v>
      </c>
      <c r="M135" s="8" t="s">
        <v>30</v>
      </c>
      <c r="N135" s="8" t="s">
        <v>30</v>
      </c>
      <c r="O135" s="8">
        <v>44693</v>
      </c>
      <c r="P135" s="8" t="s">
        <v>30</v>
      </c>
      <c r="Q135" s="8" t="s">
        <v>30</v>
      </c>
      <c r="R135" s="8">
        <v>44693</v>
      </c>
      <c r="S135" s="8">
        <v>44693</v>
      </c>
      <c r="T135" s="7" t="s">
        <v>42</v>
      </c>
      <c r="U135" s="6">
        <f t="shared" si="7"/>
        <v>2</v>
      </c>
      <c r="V135" s="6" t="str">
        <f t="shared" si="8"/>
        <v>Yes</v>
      </c>
      <c r="W135" s="9" t="s">
        <v>291</v>
      </c>
    </row>
    <row r="136" spans="1:23" ht="28.8" x14ac:dyDescent="0.3">
      <c r="A136" s="4" t="s">
        <v>286</v>
      </c>
      <c r="B136" s="5" t="s">
        <v>123</v>
      </c>
      <c r="C136" s="6" t="s">
        <v>287</v>
      </c>
      <c r="D136" s="7" t="s">
        <v>288</v>
      </c>
      <c r="E136" s="7" t="s">
        <v>289</v>
      </c>
      <c r="F136" s="7" t="s">
        <v>202</v>
      </c>
      <c r="G136" s="7" t="s">
        <v>74</v>
      </c>
      <c r="H136" s="8">
        <v>44691</v>
      </c>
      <c r="I136" s="8">
        <v>44691</v>
      </c>
      <c r="J136" s="10" t="s">
        <v>30</v>
      </c>
      <c r="K136" s="8" t="s">
        <v>30</v>
      </c>
      <c r="L136" s="8" t="s">
        <v>30</v>
      </c>
      <c r="M136" s="8" t="s">
        <v>30</v>
      </c>
      <c r="N136" s="8" t="s">
        <v>30</v>
      </c>
      <c r="O136" s="8" t="s">
        <v>30</v>
      </c>
      <c r="P136" s="8" t="s">
        <v>30</v>
      </c>
      <c r="Q136" s="8" t="s">
        <v>30</v>
      </c>
      <c r="R136" s="8">
        <v>44693</v>
      </c>
      <c r="S136" s="8">
        <v>44693</v>
      </c>
      <c r="T136" s="7" t="s">
        <v>31</v>
      </c>
      <c r="U136" s="6">
        <f t="shared" si="7"/>
        <v>2</v>
      </c>
      <c r="V136" s="6" t="str">
        <f t="shared" si="8"/>
        <v>Yes</v>
      </c>
      <c r="W136" s="9" t="s">
        <v>292</v>
      </c>
    </row>
    <row r="137" spans="1:23" ht="28.8" x14ac:dyDescent="0.3">
      <c r="A137" s="4" t="s">
        <v>286</v>
      </c>
      <c r="B137" s="5" t="s">
        <v>123</v>
      </c>
      <c r="C137" s="6" t="s">
        <v>287</v>
      </c>
      <c r="D137" s="7" t="s">
        <v>288</v>
      </c>
      <c r="E137" s="7" t="s">
        <v>289</v>
      </c>
      <c r="F137" s="7" t="s">
        <v>202</v>
      </c>
      <c r="G137" s="7" t="s">
        <v>129</v>
      </c>
      <c r="H137" s="8">
        <v>44691</v>
      </c>
      <c r="I137" s="8">
        <v>44691</v>
      </c>
      <c r="J137" s="10" t="s">
        <v>30</v>
      </c>
      <c r="K137" s="8" t="s">
        <v>30</v>
      </c>
      <c r="L137" s="8" t="s">
        <v>30</v>
      </c>
      <c r="M137" s="8" t="s">
        <v>30</v>
      </c>
      <c r="N137" s="8" t="s">
        <v>30</v>
      </c>
      <c r="O137" s="8" t="s">
        <v>30</v>
      </c>
      <c r="P137" s="8">
        <v>44692</v>
      </c>
      <c r="Q137" s="8" t="s">
        <v>30</v>
      </c>
      <c r="R137" s="8">
        <v>44693</v>
      </c>
      <c r="S137" s="8">
        <v>44693</v>
      </c>
      <c r="T137" s="7" t="s">
        <v>31</v>
      </c>
      <c r="U137" s="6">
        <f t="shared" si="7"/>
        <v>2</v>
      </c>
      <c r="V137" s="6" t="str">
        <f t="shared" si="8"/>
        <v>Yes</v>
      </c>
      <c r="W137" s="9" t="s">
        <v>293</v>
      </c>
    </row>
    <row r="138" spans="1:23" ht="28.8" x14ac:dyDescent="0.3">
      <c r="A138" s="4" t="s">
        <v>286</v>
      </c>
      <c r="B138" s="5" t="s">
        <v>123</v>
      </c>
      <c r="C138" s="6" t="s">
        <v>287</v>
      </c>
      <c r="D138" s="7" t="s">
        <v>288</v>
      </c>
      <c r="E138" s="7" t="s">
        <v>289</v>
      </c>
      <c r="F138" s="7" t="s">
        <v>202</v>
      </c>
      <c r="G138" s="7" t="s">
        <v>51</v>
      </c>
      <c r="H138" s="8">
        <v>44691</v>
      </c>
      <c r="I138" s="8">
        <v>44691</v>
      </c>
      <c r="J138" s="10" t="s">
        <v>30</v>
      </c>
      <c r="K138" s="8" t="s">
        <v>30</v>
      </c>
      <c r="L138" s="8" t="s">
        <v>30</v>
      </c>
      <c r="M138" s="8" t="s">
        <v>30</v>
      </c>
      <c r="N138" s="8" t="s">
        <v>30</v>
      </c>
      <c r="O138" s="8" t="s">
        <v>30</v>
      </c>
      <c r="P138" s="8">
        <v>44694</v>
      </c>
      <c r="Q138" s="8" t="s">
        <v>30</v>
      </c>
      <c r="R138" s="8">
        <v>44693</v>
      </c>
      <c r="S138" s="8">
        <v>44693</v>
      </c>
      <c r="T138" s="7" t="s">
        <v>42</v>
      </c>
      <c r="U138" s="6">
        <f t="shared" si="7"/>
        <v>2</v>
      </c>
      <c r="V138" s="6" t="str">
        <f t="shared" si="8"/>
        <v>Yes</v>
      </c>
      <c r="W138" s="9" t="s">
        <v>294</v>
      </c>
    </row>
    <row r="139" spans="1:23" ht="28.8" x14ac:dyDescent="0.3">
      <c r="A139" s="20" t="s">
        <v>183</v>
      </c>
      <c r="B139" s="11" t="s">
        <v>59</v>
      </c>
      <c r="C139" s="21" t="s">
        <v>184</v>
      </c>
      <c r="D139" s="11" t="s">
        <v>185</v>
      </c>
      <c r="E139" s="11" t="s">
        <v>186</v>
      </c>
      <c r="F139" s="11" t="s">
        <v>40</v>
      </c>
      <c r="G139" s="7" t="s">
        <v>29</v>
      </c>
      <c r="H139" s="22">
        <v>44692</v>
      </c>
      <c r="I139" s="22">
        <v>44692</v>
      </c>
      <c r="J139" s="22" t="s">
        <v>30</v>
      </c>
      <c r="K139" s="22" t="s">
        <v>30</v>
      </c>
      <c r="L139" s="22" t="s">
        <v>30</v>
      </c>
      <c r="M139" s="22" t="s">
        <v>30</v>
      </c>
      <c r="N139" s="22" t="s">
        <v>30</v>
      </c>
      <c r="O139" s="22">
        <v>44694</v>
      </c>
      <c r="P139" s="22">
        <v>44697</v>
      </c>
      <c r="Q139" s="22" t="s">
        <v>30</v>
      </c>
      <c r="R139" s="22">
        <v>44704</v>
      </c>
      <c r="S139" s="22">
        <v>44704</v>
      </c>
      <c r="T139" s="11" t="s">
        <v>42</v>
      </c>
      <c r="U139" s="21">
        <f t="shared" si="7"/>
        <v>12</v>
      </c>
      <c r="V139" s="21" t="str">
        <f t="shared" si="8"/>
        <v>Yes</v>
      </c>
      <c r="W139" s="26" t="s">
        <v>295</v>
      </c>
    </row>
    <row r="140" spans="1:23" ht="28.8" x14ac:dyDescent="0.3">
      <c r="A140" s="4" t="s">
        <v>122</v>
      </c>
      <c r="B140" s="5" t="s">
        <v>123</v>
      </c>
      <c r="C140" s="6" t="s">
        <v>124</v>
      </c>
      <c r="D140" s="7" t="s">
        <v>207</v>
      </c>
      <c r="E140" s="7" t="s">
        <v>126</v>
      </c>
      <c r="F140" s="7" t="s">
        <v>127</v>
      </c>
      <c r="G140" s="7" t="s">
        <v>29</v>
      </c>
      <c r="H140" s="8">
        <v>44693</v>
      </c>
      <c r="I140" s="8">
        <v>44693</v>
      </c>
      <c r="J140" s="10" t="s">
        <v>30</v>
      </c>
      <c r="K140" s="8" t="s">
        <v>30</v>
      </c>
      <c r="L140" s="8" t="s">
        <v>30</v>
      </c>
      <c r="M140" s="8" t="s">
        <v>30</v>
      </c>
      <c r="N140" s="8" t="s">
        <v>30</v>
      </c>
      <c r="O140" s="8" t="s">
        <v>30</v>
      </c>
      <c r="P140" s="8" t="s">
        <v>30</v>
      </c>
      <c r="Q140" s="8" t="s">
        <v>30</v>
      </c>
      <c r="R140" s="8">
        <v>44694</v>
      </c>
      <c r="S140" s="8">
        <v>44694</v>
      </c>
      <c r="T140" s="7" t="s">
        <v>31</v>
      </c>
      <c r="U140" s="6">
        <f t="shared" si="7"/>
        <v>1</v>
      </c>
      <c r="V140" s="6" t="str">
        <f t="shared" si="8"/>
        <v>Yes</v>
      </c>
      <c r="W140" s="9" t="s">
        <v>296</v>
      </c>
    </row>
    <row r="141" spans="1:23" ht="28.8" x14ac:dyDescent="0.3">
      <c r="A141" s="4" t="s">
        <v>297</v>
      </c>
      <c r="B141" s="5" t="s">
        <v>24</v>
      </c>
      <c r="C141" s="6" t="s">
        <v>298</v>
      </c>
      <c r="D141" s="7" t="s">
        <v>299</v>
      </c>
      <c r="E141" s="7" t="s">
        <v>300</v>
      </c>
      <c r="F141" s="7" t="s">
        <v>106</v>
      </c>
      <c r="G141" s="7" t="s">
        <v>51</v>
      </c>
      <c r="H141" s="8">
        <v>44693</v>
      </c>
      <c r="I141" s="8">
        <v>44693</v>
      </c>
      <c r="J141" s="10">
        <v>44712</v>
      </c>
      <c r="K141" s="8" t="s">
        <v>30</v>
      </c>
      <c r="L141" s="8" t="s">
        <v>30</v>
      </c>
      <c r="M141" s="8" t="s">
        <v>30</v>
      </c>
      <c r="N141" s="8" t="s">
        <v>30</v>
      </c>
      <c r="O141" s="8">
        <v>44705</v>
      </c>
      <c r="P141" s="8">
        <v>44694</v>
      </c>
      <c r="Q141" s="8" t="s">
        <v>30</v>
      </c>
      <c r="R141" s="8">
        <v>44705</v>
      </c>
      <c r="S141" s="8">
        <v>44705</v>
      </c>
      <c r="T141" s="7" t="s">
        <v>42</v>
      </c>
      <c r="U141" s="6">
        <f t="shared" si="7"/>
        <v>12</v>
      </c>
      <c r="V141" s="6" t="str">
        <f t="shared" si="8"/>
        <v>Yes</v>
      </c>
      <c r="W141" s="9" t="s">
        <v>301</v>
      </c>
    </row>
    <row r="142" spans="1:23" ht="28.8" x14ac:dyDescent="0.3">
      <c r="A142" s="4" t="s">
        <v>297</v>
      </c>
      <c r="B142" s="5" t="s">
        <v>24</v>
      </c>
      <c r="C142" s="6" t="s">
        <v>298</v>
      </c>
      <c r="D142" s="7" t="s">
        <v>299</v>
      </c>
      <c r="E142" s="7" t="s">
        <v>300</v>
      </c>
      <c r="F142" s="7" t="s">
        <v>106</v>
      </c>
      <c r="G142" s="7" t="s">
        <v>41</v>
      </c>
      <c r="H142" s="8">
        <v>44693</v>
      </c>
      <c r="I142" s="8">
        <v>44693</v>
      </c>
      <c r="J142" s="10" t="s">
        <v>30</v>
      </c>
      <c r="K142" s="8" t="s">
        <v>30</v>
      </c>
      <c r="L142" s="8" t="s">
        <v>30</v>
      </c>
      <c r="M142" s="8" t="s">
        <v>30</v>
      </c>
      <c r="N142" s="8" t="s">
        <v>30</v>
      </c>
      <c r="O142" s="8" t="s">
        <v>30</v>
      </c>
      <c r="P142" s="8" t="s">
        <v>30</v>
      </c>
      <c r="Q142" s="8" t="s">
        <v>30</v>
      </c>
      <c r="R142" s="8">
        <v>44705</v>
      </c>
      <c r="S142" s="8">
        <v>44705</v>
      </c>
      <c r="T142" s="7" t="s">
        <v>31</v>
      </c>
      <c r="U142" s="6">
        <f t="shared" si="7"/>
        <v>12</v>
      </c>
      <c r="V142" s="6" t="str">
        <f t="shared" si="8"/>
        <v>Yes</v>
      </c>
      <c r="W142" s="9" t="s">
        <v>30</v>
      </c>
    </row>
    <row r="143" spans="1:23" ht="28.8" x14ac:dyDescent="0.3">
      <c r="A143" s="4" t="s">
        <v>297</v>
      </c>
      <c r="B143" s="5" t="s">
        <v>24</v>
      </c>
      <c r="C143" s="6" t="s">
        <v>298</v>
      </c>
      <c r="D143" s="7" t="s">
        <v>299</v>
      </c>
      <c r="E143" s="7" t="s">
        <v>300</v>
      </c>
      <c r="F143" s="7" t="s">
        <v>106</v>
      </c>
      <c r="G143" s="7" t="s">
        <v>49</v>
      </c>
      <c r="H143" s="8">
        <v>44693</v>
      </c>
      <c r="I143" s="8">
        <v>44693</v>
      </c>
      <c r="J143" s="10" t="s">
        <v>30</v>
      </c>
      <c r="K143" s="8" t="s">
        <v>30</v>
      </c>
      <c r="L143" s="8" t="s">
        <v>30</v>
      </c>
      <c r="M143" s="8" t="s">
        <v>30</v>
      </c>
      <c r="N143" s="8" t="s">
        <v>30</v>
      </c>
      <c r="O143" s="8" t="s">
        <v>30</v>
      </c>
      <c r="P143" s="8" t="s">
        <v>30</v>
      </c>
      <c r="Q143" s="8" t="s">
        <v>30</v>
      </c>
      <c r="R143" s="8">
        <v>44705</v>
      </c>
      <c r="S143" s="8">
        <v>44705</v>
      </c>
      <c r="T143" s="7" t="s">
        <v>42</v>
      </c>
      <c r="U143" s="6">
        <f t="shared" si="7"/>
        <v>12</v>
      </c>
      <c r="V143" s="6" t="str">
        <f t="shared" si="8"/>
        <v>Yes</v>
      </c>
      <c r="W143" s="9" t="s">
        <v>30</v>
      </c>
    </row>
    <row r="144" spans="1:23" ht="28.8" x14ac:dyDescent="0.3">
      <c r="A144" s="4" t="s">
        <v>302</v>
      </c>
      <c r="B144" s="5" t="s">
        <v>24</v>
      </c>
      <c r="C144" s="6" t="s">
        <v>303</v>
      </c>
      <c r="D144" s="7" t="s">
        <v>304</v>
      </c>
      <c r="E144" s="7" t="s">
        <v>305</v>
      </c>
      <c r="F144" s="7" t="s">
        <v>83</v>
      </c>
      <c r="G144" s="7" t="s">
        <v>94</v>
      </c>
      <c r="H144" s="8">
        <v>44694</v>
      </c>
      <c r="I144" s="8">
        <v>44694</v>
      </c>
      <c r="J144" s="10" t="s">
        <v>30</v>
      </c>
      <c r="K144" s="8" t="s">
        <v>30</v>
      </c>
      <c r="L144" s="8" t="s">
        <v>30</v>
      </c>
      <c r="M144" s="8" t="s">
        <v>30</v>
      </c>
      <c r="N144" s="8" t="s">
        <v>30</v>
      </c>
      <c r="O144" s="8" t="s">
        <v>30</v>
      </c>
      <c r="P144" s="8" t="s">
        <v>30</v>
      </c>
      <c r="Q144" s="8" t="s">
        <v>30</v>
      </c>
      <c r="R144" s="8">
        <v>44694</v>
      </c>
      <c r="S144" s="8">
        <v>44694</v>
      </c>
      <c r="T144" s="7" t="s">
        <v>95</v>
      </c>
      <c r="U144" s="6">
        <f t="shared" si="7"/>
        <v>0</v>
      </c>
      <c r="V144" s="6" t="str">
        <f t="shared" si="8"/>
        <v>Yes</v>
      </c>
      <c r="W144" s="9" t="s">
        <v>30</v>
      </c>
    </row>
    <row r="145" spans="1:23" ht="28.8" x14ac:dyDescent="0.3">
      <c r="A145" s="4" t="s">
        <v>306</v>
      </c>
      <c r="B145" s="5" t="s">
        <v>24</v>
      </c>
      <c r="C145" s="6" t="s">
        <v>307</v>
      </c>
      <c r="D145" s="7" t="s">
        <v>308</v>
      </c>
      <c r="E145" s="7" t="s">
        <v>309</v>
      </c>
      <c r="F145" s="7" t="s">
        <v>310</v>
      </c>
      <c r="G145" s="7" t="s">
        <v>94</v>
      </c>
      <c r="H145" s="8">
        <v>44694</v>
      </c>
      <c r="I145" s="8">
        <v>44694</v>
      </c>
      <c r="J145" s="10" t="s">
        <v>30</v>
      </c>
      <c r="K145" s="8" t="s">
        <v>30</v>
      </c>
      <c r="L145" s="24" t="s">
        <v>30</v>
      </c>
      <c r="M145" s="24" t="s">
        <v>30</v>
      </c>
      <c r="N145" s="24" t="s">
        <v>30</v>
      </c>
      <c r="O145" s="8" t="s">
        <v>30</v>
      </c>
      <c r="P145" s="8" t="s">
        <v>30</v>
      </c>
      <c r="Q145" s="8" t="s">
        <v>30</v>
      </c>
      <c r="R145" s="8">
        <v>44694</v>
      </c>
      <c r="S145" s="8">
        <v>44694</v>
      </c>
      <c r="T145" s="7" t="s">
        <v>95</v>
      </c>
      <c r="U145" s="6">
        <f t="shared" si="7"/>
        <v>0</v>
      </c>
      <c r="V145" s="6" t="str">
        <f t="shared" si="8"/>
        <v>Yes</v>
      </c>
      <c r="W145" s="9" t="s">
        <v>30</v>
      </c>
    </row>
    <row r="146" spans="1:23" ht="28.8" x14ac:dyDescent="0.3">
      <c r="A146" s="4" t="s">
        <v>302</v>
      </c>
      <c r="B146" s="5" t="s">
        <v>24</v>
      </c>
      <c r="C146" s="6" t="s">
        <v>303</v>
      </c>
      <c r="D146" s="7" t="s">
        <v>304</v>
      </c>
      <c r="E146" s="7" t="s">
        <v>305</v>
      </c>
      <c r="F146" s="7" t="s">
        <v>83</v>
      </c>
      <c r="G146" s="7" t="s">
        <v>51</v>
      </c>
      <c r="H146" s="8">
        <v>44700</v>
      </c>
      <c r="I146" s="8">
        <v>44700</v>
      </c>
      <c r="J146" s="10">
        <v>44701</v>
      </c>
      <c r="K146" s="8" t="s">
        <v>30</v>
      </c>
      <c r="L146" s="24" t="s">
        <v>30</v>
      </c>
      <c r="M146" s="24" t="s">
        <v>30</v>
      </c>
      <c r="N146" s="24" t="s">
        <v>30</v>
      </c>
      <c r="O146" s="8">
        <v>44705</v>
      </c>
      <c r="P146" s="8" t="s">
        <v>30</v>
      </c>
      <c r="Q146" s="8" t="s">
        <v>30</v>
      </c>
      <c r="R146" s="8">
        <v>44705</v>
      </c>
      <c r="S146" s="8">
        <v>44705</v>
      </c>
      <c r="T146" s="7" t="s">
        <v>42</v>
      </c>
      <c r="U146" s="6">
        <f>(S146-H146)+1</f>
        <v>6</v>
      </c>
      <c r="V146" s="6" t="str">
        <f t="shared" si="8"/>
        <v>Yes</v>
      </c>
      <c r="W146" s="9" t="s">
        <v>311</v>
      </c>
    </row>
    <row r="147" spans="1:23" ht="28.8" x14ac:dyDescent="0.3">
      <c r="A147" s="4" t="s">
        <v>302</v>
      </c>
      <c r="B147" s="5" t="s">
        <v>24</v>
      </c>
      <c r="C147" s="6" t="s">
        <v>303</v>
      </c>
      <c r="D147" s="7" t="s">
        <v>304</v>
      </c>
      <c r="E147" s="7" t="s">
        <v>305</v>
      </c>
      <c r="F147" s="7" t="s">
        <v>83</v>
      </c>
      <c r="G147" s="7" t="s">
        <v>49</v>
      </c>
      <c r="H147" s="8">
        <v>44700</v>
      </c>
      <c r="I147" s="8">
        <v>44700</v>
      </c>
      <c r="J147" s="10" t="s">
        <v>30</v>
      </c>
      <c r="K147" s="8" t="s">
        <v>30</v>
      </c>
      <c r="L147" s="24" t="s">
        <v>30</v>
      </c>
      <c r="M147" s="24" t="s">
        <v>30</v>
      </c>
      <c r="N147" s="24" t="s">
        <v>30</v>
      </c>
      <c r="O147" s="8" t="s">
        <v>30</v>
      </c>
      <c r="P147" s="8" t="s">
        <v>30</v>
      </c>
      <c r="Q147" s="8" t="s">
        <v>30</v>
      </c>
      <c r="R147" s="8">
        <v>44705</v>
      </c>
      <c r="S147" s="8">
        <v>44705</v>
      </c>
      <c r="T147" s="7" t="s">
        <v>42</v>
      </c>
      <c r="U147" s="6">
        <f>(S147-H147)+1</f>
        <v>6</v>
      </c>
      <c r="V147" s="6" t="str">
        <f t="shared" si="8"/>
        <v>Yes</v>
      </c>
      <c r="W147" s="9" t="s">
        <v>30</v>
      </c>
    </row>
    <row r="148" spans="1:23" ht="28.8" x14ac:dyDescent="0.3">
      <c r="A148" s="4" t="s">
        <v>286</v>
      </c>
      <c r="B148" s="5" t="s">
        <v>123</v>
      </c>
      <c r="C148" s="6" t="s">
        <v>287</v>
      </c>
      <c r="D148" s="7" t="s">
        <v>288</v>
      </c>
      <c r="E148" s="7" t="s">
        <v>289</v>
      </c>
      <c r="F148" s="7" t="s">
        <v>202</v>
      </c>
      <c r="G148" s="7" t="s">
        <v>29</v>
      </c>
      <c r="H148" s="8">
        <v>44707</v>
      </c>
      <c r="I148" s="8">
        <v>44707</v>
      </c>
      <c r="J148" s="10" t="s">
        <v>30</v>
      </c>
      <c r="K148" s="8" t="s">
        <v>30</v>
      </c>
      <c r="L148" s="24" t="s">
        <v>30</v>
      </c>
      <c r="M148" s="24" t="s">
        <v>30</v>
      </c>
      <c r="N148" s="24" t="s">
        <v>30</v>
      </c>
      <c r="O148" s="8">
        <v>44715</v>
      </c>
      <c r="P148" s="8">
        <v>44712</v>
      </c>
      <c r="Q148" s="8" t="s">
        <v>30</v>
      </c>
      <c r="R148" s="8">
        <v>44720</v>
      </c>
      <c r="S148" s="8">
        <v>44720</v>
      </c>
      <c r="T148" s="7" t="s">
        <v>42</v>
      </c>
      <c r="U148" s="6">
        <f>(S148-H148)+1</f>
        <v>14</v>
      </c>
      <c r="V148" s="6" t="str">
        <f t="shared" si="8"/>
        <v>Yes</v>
      </c>
      <c r="W148" s="9" t="s">
        <v>312</v>
      </c>
    </row>
    <row r="149" spans="1:23" ht="28.8" x14ac:dyDescent="0.3">
      <c r="A149" s="4" t="s">
        <v>297</v>
      </c>
      <c r="B149" s="5" t="s">
        <v>24</v>
      </c>
      <c r="C149" s="6" t="s">
        <v>298</v>
      </c>
      <c r="D149" s="7" t="s">
        <v>299</v>
      </c>
      <c r="E149" s="7" t="s">
        <v>300</v>
      </c>
      <c r="F149" s="7" t="s">
        <v>106</v>
      </c>
      <c r="G149" s="7" t="s">
        <v>29</v>
      </c>
      <c r="H149" s="8">
        <v>44712</v>
      </c>
      <c r="I149" s="8">
        <v>44712</v>
      </c>
      <c r="J149" s="10" t="s">
        <v>30</v>
      </c>
      <c r="K149" s="8" t="s">
        <v>30</v>
      </c>
      <c r="L149" s="8" t="s">
        <v>30</v>
      </c>
      <c r="M149" s="8" t="s">
        <v>30</v>
      </c>
      <c r="N149" s="8" t="s">
        <v>30</v>
      </c>
      <c r="O149" s="8">
        <v>44720</v>
      </c>
      <c r="P149" s="8">
        <v>44720</v>
      </c>
      <c r="Q149" s="8" t="s">
        <v>30</v>
      </c>
      <c r="R149" s="8">
        <v>44722</v>
      </c>
      <c r="S149" s="8">
        <v>44722</v>
      </c>
      <c r="T149" s="7" t="s">
        <v>31</v>
      </c>
      <c r="U149" s="6">
        <f t="shared" ref="U149:U194" si="9">(S149-H149)</f>
        <v>10</v>
      </c>
      <c r="V149" s="6" t="str">
        <f t="shared" si="8"/>
        <v>Yes</v>
      </c>
      <c r="W149" s="9" t="s">
        <v>313</v>
      </c>
    </row>
    <row r="150" spans="1:23" ht="28.8" x14ac:dyDescent="0.3">
      <c r="A150" s="4" t="s">
        <v>297</v>
      </c>
      <c r="B150" s="5" t="s">
        <v>24</v>
      </c>
      <c r="C150" s="6" t="s">
        <v>298</v>
      </c>
      <c r="D150" s="7" t="s">
        <v>299</v>
      </c>
      <c r="E150" s="7" t="s">
        <v>300</v>
      </c>
      <c r="F150" s="7" t="s">
        <v>106</v>
      </c>
      <c r="G150" s="7" t="s">
        <v>33</v>
      </c>
      <c r="H150" s="8">
        <v>44712</v>
      </c>
      <c r="I150" s="8">
        <v>44712</v>
      </c>
      <c r="J150" s="10" t="s">
        <v>30</v>
      </c>
      <c r="K150" s="8" t="s">
        <v>30</v>
      </c>
      <c r="L150" s="8" t="s">
        <v>30</v>
      </c>
      <c r="M150" s="8" t="s">
        <v>30</v>
      </c>
      <c r="N150" s="8" t="s">
        <v>30</v>
      </c>
      <c r="O150" s="8" t="s">
        <v>30</v>
      </c>
      <c r="P150" s="8" t="s">
        <v>30</v>
      </c>
      <c r="Q150" s="8" t="s">
        <v>30</v>
      </c>
      <c r="R150" s="8">
        <v>44722</v>
      </c>
      <c r="S150" s="8">
        <v>44722</v>
      </c>
      <c r="T150" s="7" t="s">
        <v>31</v>
      </c>
      <c r="U150" s="6">
        <f t="shared" si="9"/>
        <v>10</v>
      </c>
      <c r="V150" s="6" t="str">
        <f t="shared" si="8"/>
        <v>Yes</v>
      </c>
      <c r="W150" s="9" t="s">
        <v>43</v>
      </c>
    </row>
    <row r="151" spans="1:23" ht="28.8" x14ac:dyDescent="0.3">
      <c r="A151" s="4" t="s">
        <v>297</v>
      </c>
      <c r="B151" s="5" t="s">
        <v>24</v>
      </c>
      <c r="C151" s="6" t="s">
        <v>298</v>
      </c>
      <c r="D151" s="7" t="s">
        <v>299</v>
      </c>
      <c r="E151" s="7" t="s">
        <v>300</v>
      </c>
      <c r="F151" s="7" t="s">
        <v>106</v>
      </c>
      <c r="G151" s="7" t="s">
        <v>63</v>
      </c>
      <c r="H151" s="8">
        <v>44712</v>
      </c>
      <c r="I151" s="8">
        <v>44712</v>
      </c>
      <c r="J151" s="10" t="s">
        <v>30</v>
      </c>
      <c r="K151" s="8" t="s">
        <v>30</v>
      </c>
      <c r="L151" s="8" t="s">
        <v>30</v>
      </c>
      <c r="M151" s="8" t="s">
        <v>30</v>
      </c>
      <c r="N151" s="8" t="s">
        <v>30</v>
      </c>
      <c r="O151" s="8" t="s">
        <v>30</v>
      </c>
      <c r="P151" s="8" t="s">
        <v>30</v>
      </c>
      <c r="Q151" s="8" t="s">
        <v>30</v>
      </c>
      <c r="R151" s="8">
        <v>44722</v>
      </c>
      <c r="S151" s="8">
        <v>44722</v>
      </c>
      <c r="T151" s="7" t="s">
        <v>31</v>
      </c>
      <c r="U151" s="6">
        <f t="shared" si="9"/>
        <v>10</v>
      </c>
      <c r="V151" s="6" t="str">
        <f t="shared" si="8"/>
        <v>Yes</v>
      </c>
      <c r="W151" s="9" t="s">
        <v>43</v>
      </c>
    </row>
    <row r="152" spans="1:23" ht="28.8" x14ac:dyDescent="0.3">
      <c r="A152" s="4" t="s">
        <v>234</v>
      </c>
      <c r="B152" s="5" t="s">
        <v>59</v>
      </c>
      <c r="C152" s="6" t="s">
        <v>235</v>
      </c>
      <c r="D152" s="7" t="s">
        <v>236</v>
      </c>
      <c r="E152" s="7" t="s">
        <v>237</v>
      </c>
      <c r="F152" s="7" t="s">
        <v>28</v>
      </c>
      <c r="G152" s="7" t="s">
        <v>29</v>
      </c>
      <c r="H152" s="8">
        <v>44712</v>
      </c>
      <c r="I152" s="8">
        <v>44712</v>
      </c>
      <c r="J152" s="8" t="s">
        <v>30</v>
      </c>
      <c r="K152" s="8" t="s">
        <v>30</v>
      </c>
      <c r="L152" s="8" t="s">
        <v>30</v>
      </c>
      <c r="M152" s="8" t="s">
        <v>30</v>
      </c>
      <c r="N152" s="8" t="s">
        <v>30</v>
      </c>
      <c r="O152" s="8">
        <v>44719</v>
      </c>
      <c r="P152" s="8">
        <v>44720</v>
      </c>
      <c r="Q152" s="8" t="s">
        <v>30</v>
      </c>
      <c r="R152" s="8">
        <v>44720</v>
      </c>
      <c r="S152" s="8">
        <v>44720</v>
      </c>
      <c r="T152" s="7" t="s">
        <v>42</v>
      </c>
      <c r="U152" s="6">
        <f t="shared" si="9"/>
        <v>8</v>
      </c>
      <c r="V152" s="6" t="str">
        <f t="shared" si="8"/>
        <v>Yes</v>
      </c>
      <c r="W152" s="9" t="s">
        <v>314</v>
      </c>
    </row>
    <row r="153" spans="1:23" ht="28.8" x14ac:dyDescent="0.3">
      <c r="A153" s="4" t="s">
        <v>234</v>
      </c>
      <c r="B153" s="5" t="s">
        <v>59</v>
      </c>
      <c r="C153" s="6" t="s">
        <v>235</v>
      </c>
      <c r="D153" s="7" t="s">
        <v>236</v>
      </c>
      <c r="E153" s="7" t="s">
        <v>237</v>
      </c>
      <c r="F153" s="7" t="s">
        <v>28</v>
      </c>
      <c r="G153" s="7" t="s">
        <v>33</v>
      </c>
      <c r="H153" s="8">
        <v>44712</v>
      </c>
      <c r="I153" s="8">
        <v>44712</v>
      </c>
      <c r="J153" s="8" t="s">
        <v>30</v>
      </c>
      <c r="K153" s="8" t="s">
        <v>30</v>
      </c>
      <c r="L153" s="8" t="s">
        <v>30</v>
      </c>
      <c r="M153" s="8" t="s">
        <v>30</v>
      </c>
      <c r="N153" s="8" t="s">
        <v>30</v>
      </c>
      <c r="O153" s="8" t="s">
        <v>30</v>
      </c>
      <c r="P153" s="8" t="s">
        <v>30</v>
      </c>
      <c r="Q153" s="8" t="s">
        <v>30</v>
      </c>
      <c r="R153" s="8">
        <v>44720</v>
      </c>
      <c r="S153" s="8">
        <v>44720</v>
      </c>
      <c r="T153" s="7" t="s">
        <v>42</v>
      </c>
      <c r="U153" s="6">
        <f t="shared" si="9"/>
        <v>8</v>
      </c>
      <c r="V153" s="6" t="str">
        <f t="shared" si="8"/>
        <v>Yes</v>
      </c>
      <c r="W153" s="9" t="s">
        <v>315</v>
      </c>
    </row>
    <row r="154" spans="1:23" ht="28.8" x14ac:dyDescent="0.3">
      <c r="A154" s="4" t="s">
        <v>234</v>
      </c>
      <c r="B154" s="5" t="s">
        <v>59</v>
      </c>
      <c r="C154" s="6" t="s">
        <v>235</v>
      </c>
      <c r="D154" s="7" t="s">
        <v>236</v>
      </c>
      <c r="E154" s="7" t="s">
        <v>237</v>
      </c>
      <c r="F154" s="7" t="s">
        <v>28</v>
      </c>
      <c r="G154" s="7" t="s">
        <v>41</v>
      </c>
      <c r="H154" s="8">
        <v>44712</v>
      </c>
      <c r="I154" s="8">
        <v>44712</v>
      </c>
      <c r="J154" s="8" t="s">
        <v>30</v>
      </c>
      <c r="K154" s="8" t="s">
        <v>30</v>
      </c>
      <c r="L154" s="8" t="s">
        <v>30</v>
      </c>
      <c r="M154" s="8" t="s">
        <v>30</v>
      </c>
      <c r="N154" s="8" t="s">
        <v>30</v>
      </c>
      <c r="O154" s="8" t="s">
        <v>30</v>
      </c>
      <c r="P154" s="8" t="s">
        <v>30</v>
      </c>
      <c r="Q154" s="8" t="s">
        <v>30</v>
      </c>
      <c r="R154" s="8">
        <v>44720</v>
      </c>
      <c r="S154" s="8">
        <v>44720</v>
      </c>
      <c r="T154" s="7" t="s">
        <v>31</v>
      </c>
      <c r="U154" s="6">
        <f t="shared" si="9"/>
        <v>8</v>
      </c>
      <c r="V154" s="6" t="str">
        <f t="shared" si="8"/>
        <v>Yes</v>
      </c>
      <c r="W154" s="9" t="s">
        <v>316</v>
      </c>
    </row>
    <row r="155" spans="1:23" ht="28.8" x14ac:dyDescent="0.3">
      <c r="A155" s="4" t="s">
        <v>166</v>
      </c>
      <c r="B155" s="5" t="s">
        <v>24</v>
      </c>
      <c r="C155" s="6" t="s">
        <v>167</v>
      </c>
      <c r="D155" s="7" t="s">
        <v>168</v>
      </c>
      <c r="E155" s="7" t="s">
        <v>169</v>
      </c>
      <c r="F155" s="7" t="s">
        <v>28</v>
      </c>
      <c r="G155" s="7" t="s">
        <v>29</v>
      </c>
      <c r="H155" s="8">
        <v>44713</v>
      </c>
      <c r="I155" s="8">
        <v>44713</v>
      </c>
      <c r="J155" s="8" t="s">
        <v>30</v>
      </c>
      <c r="K155" s="8" t="s">
        <v>30</v>
      </c>
      <c r="L155" s="8" t="s">
        <v>30</v>
      </c>
      <c r="M155" s="8" t="s">
        <v>30</v>
      </c>
      <c r="N155" s="8" t="s">
        <v>30</v>
      </c>
      <c r="O155" s="8">
        <v>44720</v>
      </c>
      <c r="P155" s="8">
        <v>44720</v>
      </c>
      <c r="Q155" s="8" t="s">
        <v>30</v>
      </c>
      <c r="R155" s="8">
        <v>44720</v>
      </c>
      <c r="S155" s="8">
        <v>44720</v>
      </c>
      <c r="T155" s="7" t="s">
        <v>42</v>
      </c>
      <c r="U155" s="6">
        <f t="shared" si="9"/>
        <v>7</v>
      </c>
      <c r="V155" s="6" t="str">
        <f t="shared" si="8"/>
        <v>Yes</v>
      </c>
      <c r="W155" s="9" t="s">
        <v>317</v>
      </c>
    </row>
    <row r="156" spans="1:23" ht="28.8" x14ac:dyDescent="0.3">
      <c r="A156" s="4" t="s">
        <v>166</v>
      </c>
      <c r="B156" s="5" t="s">
        <v>24</v>
      </c>
      <c r="C156" s="6" t="s">
        <v>167</v>
      </c>
      <c r="D156" s="7" t="s">
        <v>168</v>
      </c>
      <c r="E156" s="7" t="s">
        <v>169</v>
      </c>
      <c r="F156" s="7" t="s">
        <v>28</v>
      </c>
      <c r="G156" s="7" t="s">
        <v>63</v>
      </c>
      <c r="H156" s="8">
        <v>44713</v>
      </c>
      <c r="I156" s="8">
        <v>44713</v>
      </c>
      <c r="J156" s="24" t="s">
        <v>30</v>
      </c>
      <c r="K156" s="24" t="s">
        <v>30</v>
      </c>
      <c r="L156" s="8" t="s">
        <v>30</v>
      </c>
      <c r="M156" s="8" t="s">
        <v>30</v>
      </c>
      <c r="N156" s="8" t="s">
        <v>30</v>
      </c>
      <c r="O156" s="8" t="s">
        <v>30</v>
      </c>
      <c r="P156" s="8" t="s">
        <v>30</v>
      </c>
      <c r="Q156" s="8" t="s">
        <v>30</v>
      </c>
      <c r="R156" s="8">
        <v>44720</v>
      </c>
      <c r="S156" s="8">
        <v>44720</v>
      </c>
      <c r="T156" s="7" t="s">
        <v>31</v>
      </c>
      <c r="U156" s="6">
        <f t="shared" si="9"/>
        <v>7</v>
      </c>
      <c r="V156" s="6" t="str">
        <f t="shared" si="8"/>
        <v>Yes</v>
      </c>
      <c r="W156" s="9" t="s">
        <v>43</v>
      </c>
    </row>
    <row r="157" spans="1:23" ht="28.8" x14ac:dyDescent="0.3">
      <c r="A157" s="4" t="s">
        <v>166</v>
      </c>
      <c r="B157" s="5" t="s">
        <v>24</v>
      </c>
      <c r="C157" s="6" t="s">
        <v>167</v>
      </c>
      <c r="D157" s="7" t="s">
        <v>168</v>
      </c>
      <c r="E157" s="7" t="s">
        <v>169</v>
      </c>
      <c r="F157" s="7" t="s">
        <v>28</v>
      </c>
      <c r="G157" s="7" t="s">
        <v>33</v>
      </c>
      <c r="H157" s="8">
        <v>44713</v>
      </c>
      <c r="I157" s="8">
        <v>44713</v>
      </c>
      <c r="J157" s="8" t="s">
        <v>30</v>
      </c>
      <c r="K157" s="8" t="s">
        <v>30</v>
      </c>
      <c r="L157" s="8" t="s">
        <v>30</v>
      </c>
      <c r="M157" s="8" t="s">
        <v>30</v>
      </c>
      <c r="N157" s="8" t="s">
        <v>30</v>
      </c>
      <c r="O157" s="8" t="s">
        <v>30</v>
      </c>
      <c r="P157" s="8" t="s">
        <v>30</v>
      </c>
      <c r="Q157" s="8" t="s">
        <v>30</v>
      </c>
      <c r="R157" s="8">
        <v>44720</v>
      </c>
      <c r="S157" s="8">
        <v>44720</v>
      </c>
      <c r="T157" s="7" t="s">
        <v>42</v>
      </c>
      <c r="U157" s="6">
        <f t="shared" si="9"/>
        <v>7</v>
      </c>
      <c r="V157" s="6" t="str">
        <f t="shared" si="8"/>
        <v>Yes</v>
      </c>
      <c r="W157" s="9" t="s">
        <v>43</v>
      </c>
    </row>
    <row r="158" spans="1:23" ht="28.8" x14ac:dyDescent="0.3">
      <c r="A158" s="4" t="s">
        <v>228</v>
      </c>
      <c r="B158" s="5" t="s">
        <v>59</v>
      </c>
      <c r="C158" s="6" t="s">
        <v>229</v>
      </c>
      <c r="D158" s="7" t="s">
        <v>230</v>
      </c>
      <c r="E158" s="7" t="s">
        <v>62</v>
      </c>
      <c r="F158" s="7" t="s">
        <v>28</v>
      </c>
      <c r="G158" s="7" t="s">
        <v>29</v>
      </c>
      <c r="H158" s="8">
        <v>44718</v>
      </c>
      <c r="I158" s="8">
        <v>44719</v>
      </c>
      <c r="J158" s="10" t="s">
        <v>30</v>
      </c>
      <c r="K158" s="8" t="s">
        <v>30</v>
      </c>
      <c r="L158" s="8" t="s">
        <v>30</v>
      </c>
      <c r="M158" s="8" t="s">
        <v>30</v>
      </c>
      <c r="N158" s="8" t="s">
        <v>30</v>
      </c>
      <c r="O158" s="8">
        <v>44725</v>
      </c>
      <c r="P158" s="8">
        <v>44726</v>
      </c>
      <c r="Q158" s="8" t="s">
        <v>30</v>
      </c>
      <c r="R158" s="8">
        <v>44726</v>
      </c>
      <c r="S158" s="8">
        <v>44726</v>
      </c>
      <c r="T158" s="7" t="s">
        <v>42</v>
      </c>
      <c r="U158" s="6">
        <f t="shared" si="9"/>
        <v>8</v>
      </c>
      <c r="V158" s="6" t="str">
        <f t="shared" si="8"/>
        <v>Yes</v>
      </c>
      <c r="W158" s="9" t="s">
        <v>318</v>
      </c>
    </row>
    <row r="159" spans="1:23" ht="28.8" x14ac:dyDescent="0.3">
      <c r="A159" s="4" t="s">
        <v>228</v>
      </c>
      <c r="B159" s="5" t="s">
        <v>59</v>
      </c>
      <c r="C159" s="6" t="s">
        <v>229</v>
      </c>
      <c r="D159" s="7" t="s">
        <v>230</v>
      </c>
      <c r="E159" s="7" t="s">
        <v>62</v>
      </c>
      <c r="F159" s="7" t="s">
        <v>28</v>
      </c>
      <c r="G159" s="7" t="s">
        <v>33</v>
      </c>
      <c r="H159" s="8">
        <v>44718</v>
      </c>
      <c r="I159" s="8">
        <v>44719</v>
      </c>
      <c r="J159" s="10" t="s">
        <v>30</v>
      </c>
      <c r="K159" s="8" t="s">
        <v>30</v>
      </c>
      <c r="L159" s="8" t="s">
        <v>30</v>
      </c>
      <c r="M159" s="8" t="s">
        <v>30</v>
      </c>
      <c r="N159" s="8" t="s">
        <v>30</v>
      </c>
      <c r="O159" s="8" t="s">
        <v>30</v>
      </c>
      <c r="P159" s="8">
        <v>44722</v>
      </c>
      <c r="Q159" s="8" t="s">
        <v>30</v>
      </c>
      <c r="R159" s="8">
        <v>44726</v>
      </c>
      <c r="S159" s="8">
        <v>44726</v>
      </c>
      <c r="T159" s="7" t="s">
        <v>31</v>
      </c>
      <c r="U159" s="6">
        <f t="shared" si="9"/>
        <v>8</v>
      </c>
      <c r="V159" s="6" t="str">
        <f t="shared" si="8"/>
        <v>Yes</v>
      </c>
      <c r="W159" s="9" t="s">
        <v>43</v>
      </c>
    </row>
    <row r="160" spans="1:23" ht="28.8" x14ac:dyDescent="0.3">
      <c r="A160" s="4" t="s">
        <v>228</v>
      </c>
      <c r="B160" s="5" t="s">
        <v>59</v>
      </c>
      <c r="C160" s="6" t="s">
        <v>229</v>
      </c>
      <c r="D160" s="7" t="s">
        <v>230</v>
      </c>
      <c r="E160" s="7" t="s">
        <v>62</v>
      </c>
      <c r="F160" s="7" t="s">
        <v>28</v>
      </c>
      <c r="G160" s="7" t="s">
        <v>63</v>
      </c>
      <c r="H160" s="8">
        <v>44718</v>
      </c>
      <c r="I160" s="8">
        <v>44719</v>
      </c>
      <c r="J160" s="10" t="s">
        <v>30</v>
      </c>
      <c r="K160" s="8" t="s">
        <v>30</v>
      </c>
      <c r="L160" s="8" t="s">
        <v>30</v>
      </c>
      <c r="M160" s="8" t="s">
        <v>30</v>
      </c>
      <c r="N160" s="8" t="s">
        <v>30</v>
      </c>
      <c r="O160" s="8" t="s">
        <v>30</v>
      </c>
      <c r="P160" s="8" t="s">
        <v>30</v>
      </c>
      <c r="Q160" s="8" t="s">
        <v>30</v>
      </c>
      <c r="R160" s="8">
        <v>44726</v>
      </c>
      <c r="S160" s="8">
        <v>44726</v>
      </c>
      <c r="T160" s="7" t="s">
        <v>42</v>
      </c>
      <c r="U160" s="6">
        <f t="shared" si="9"/>
        <v>8</v>
      </c>
      <c r="V160" s="6" t="str">
        <f t="shared" si="8"/>
        <v>Yes</v>
      </c>
      <c r="W160" s="9" t="s">
        <v>43</v>
      </c>
    </row>
    <row r="161" spans="1:23" ht="28.8" x14ac:dyDescent="0.3">
      <c r="A161" s="4" t="s">
        <v>166</v>
      </c>
      <c r="B161" s="5" t="s">
        <v>24</v>
      </c>
      <c r="C161" s="6" t="s">
        <v>167</v>
      </c>
      <c r="D161" s="7" t="s">
        <v>168</v>
      </c>
      <c r="E161" s="7" t="s">
        <v>169</v>
      </c>
      <c r="F161" s="7" t="s">
        <v>28</v>
      </c>
      <c r="G161" s="7" t="s">
        <v>29</v>
      </c>
      <c r="H161" s="8">
        <v>44720</v>
      </c>
      <c r="I161" s="8">
        <v>44720</v>
      </c>
      <c r="J161" s="24" t="s">
        <v>30</v>
      </c>
      <c r="K161" s="24" t="s">
        <v>30</v>
      </c>
      <c r="L161" s="8" t="s">
        <v>30</v>
      </c>
      <c r="M161" s="8" t="s">
        <v>30</v>
      </c>
      <c r="N161" s="8" t="s">
        <v>30</v>
      </c>
      <c r="O161" s="8" t="s">
        <v>30</v>
      </c>
      <c r="P161" s="8">
        <v>44726</v>
      </c>
      <c r="Q161" s="8" t="s">
        <v>30</v>
      </c>
      <c r="R161" s="8">
        <v>44727</v>
      </c>
      <c r="S161" s="8">
        <v>44727</v>
      </c>
      <c r="T161" s="7" t="s">
        <v>42</v>
      </c>
      <c r="U161" s="6">
        <f t="shared" si="9"/>
        <v>7</v>
      </c>
      <c r="V161" s="6" t="str">
        <f t="shared" si="8"/>
        <v>Yes</v>
      </c>
      <c r="W161" s="9" t="s">
        <v>319</v>
      </c>
    </row>
    <row r="162" spans="1:23" ht="28.8" x14ac:dyDescent="0.3">
      <c r="A162" s="4" t="s">
        <v>166</v>
      </c>
      <c r="B162" s="5" t="s">
        <v>24</v>
      </c>
      <c r="C162" s="6" t="s">
        <v>167</v>
      </c>
      <c r="D162" s="7" t="s">
        <v>168</v>
      </c>
      <c r="E162" s="7" t="s">
        <v>169</v>
      </c>
      <c r="F162" s="7" t="s">
        <v>28</v>
      </c>
      <c r="G162" s="7" t="s">
        <v>63</v>
      </c>
      <c r="H162" s="8">
        <v>44720</v>
      </c>
      <c r="I162" s="8">
        <v>44720</v>
      </c>
      <c r="J162" s="24" t="s">
        <v>30</v>
      </c>
      <c r="K162" s="24" t="s">
        <v>30</v>
      </c>
      <c r="L162" s="8" t="s">
        <v>30</v>
      </c>
      <c r="M162" s="8" t="s">
        <v>30</v>
      </c>
      <c r="N162" s="8" t="s">
        <v>30</v>
      </c>
      <c r="O162" s="8" t="s">
        <v>30</v>
      </c>
      <c r="P162" s="8" t="s">
        <v>30</v>
      </c>
      <c r="Q162" s="8" t="s">
        <v>30</v>
      </c>
      <c r="R162" s="8">
        <v>44727</v>
      </c>
      <c r="S162" s="8">
        <v>44727</v>
      </c>
      <c r="T162" s="7" t="s">
        <v>42</v>
      </c>
      <c r="U162" s="6">
        <f t="shared" si="9"/>
        <v>7</v>
      </c>
      <c r="V162" s="6" t="str">
        <f t="shared" si="8"/>
        <v>Yes</v>
      </c>
      <c r="W162" s="9" t="s">
        <v>57</v>
      </c>
    </row>
    <row r="163" spans="1:23" ht="28.8" x14ac:dyDescent="0.3">
      <c r="A163" s="4" t="s">
        <v>272</v>
      </c>
      <c r="B163" s="5" t="s">
        <v>59</v>
      </c>
      <c r="C163" s="6" t="s">
        <v>273</v>
      </c>
      <c r="D163" s="7" t="s">
        <v>274</v>
      </c>
      <c r="E163" s="7" t="s">
        <v>275</v>
      </c>
      <c r="F163" s="7" t="s">
        <v>83</v>
      </c>
      <c r="G163" s="7" t="s">
        <v>29</v>
      </c>
      <c r="H163" s="8">
        <v>44721</v>
      </c>
      <c r="I163" s="8">
        <v>44721</v>
      </c>
      <c r="J163" s="10" t="s">
        <v>30</v>
      </c>
      <c r="K163" s="8" t="s">
        <v>30</v>
      </c>
      <c r="L163" s="8" t="s">
        <v>30</v>
      </c>
      <c r="M163" s="8" t="s">
        <v>30</v>
      </c>
      <c r="N163" s="8" t="s">
        <v>30</v>
      </c>
      <c r="O163" s="8">
        <v>44728</v>
      </c>
      <c r="P163" s="8">
        <v>44728</v>
      </c>
      <c r="Q163" s="8" t="s">
        <v>30</v>
      </c>
      <c r="R163" s="8">
        <v>44729</v>
      </c>
      <c r="S163" s="8">
        <v>44729</v>
      </c>
      <c r="T163" s="7" t="s">
        <v>42</v>
      </c>
      <c r="U163" s="6">
        <f t="shared" si="9"/>
        <v>8</v>
      </c>
      <c r="V163" s="6" t="str">
        <f t="shared" si="8"/>
        <v>Yes</v>
      </c>
      <c r="W163" s="9" t="s">
        <v>320</v>
      </c>
    </row>
    <row r="164" spans="1:23" ht="28.8" x14ac:dyDescent="0.3">
      <c r="A164" s="4" t="s">
        <v>272</v>
      </c>
      <c r="B164" s="5" t="s">
        <v>59</v>
      </c>
      <c r="C164" s="6" t="s">
        <v>273</v>
      </c>
      <c r="D164" s="7" t="s">
        <v>274</v>
      </c>
      <c r="E164" s="7" t="s">
        <v>275</v>
      </c>
      <c r="F164" s="7" t="s">
        <v>83</v>
      </c>
      <c r="G164" s="7" t="s">
        <v>33</v>
      </c>
      <c r="H164" s="8">
        <v>44721</v>
      </c>
      <c r="I164" s="8">
        <v>44721</v>
      </c>
      <c r="J164" s="10" t="s">
        <v>30</v>
      </c>
      <c r="K164" s="8" t="s">
        <v>30</v>
      </c>
      <c r="L164" s="8" t="s">
        <v>30</v>
      </c>
      <c r="M164" s="8" t="s">
        <v>30</v>
      </c>
      <c r="N164" s="8" t="s">
        <v>30</v>
      </c>
      <c r="O164" s="8" t="s">
        <v>30</v>
      </c>
      <c r="P164" s="8">
        <v>44726</v>
      </c>
      <c r="Q164" s="8" t="s">
        <v>30</v>
      </c>
      <c r="R164" s="8">
        <v>44729</v>
      </c>
      <c r="S164" s="8">
        <v>44729</v>
      </c>
      <c r="T164" s="7" t="s">
        <v>42</v>
      </c>
      <c r="U164" s="6">
        <f t="shared" si="9"/>
        <v>8</v>
      </c>
      <c r="V164" s="6" t="str">
        <f t="shared" si="8"/>
        <v>Yes</v>
      </c>
      <c r="W164" s="9" t="s">
        <v>242</v>
      </c>
    </row>
    <row r="165" spans="1:23" ht="28.8" x14ac:dyDescent="0.3">
      <c r="A165" s="4" t="s">
        <v>272</v>
      </c>
      <c r="B165" s="5" t="s">
        <v>59</v>
      </c>
      <c r="C165" s="6" t="s">
        <v>273</v>
      </c>
      <c r="D165" s="7" t="s">
        <v>274</v>
      </c>
      <c r="E165" s="7" t="s">
        <v>275</v>
      </c>
      <c r="F165" s="7" t="s">
        <v>83</v>
      </c>
      <c r="G165" s="7" t="s">
        <v>63</v>
      </c>
      <c r="H165" s="8">
        <v>44721</v>
      </c>
      <c r="I165" s="8">
        <v>44721</v>
      </c>
      <c r="J165" s="10" t="s">
        <v>30</v>
      </c>
      <c r="K165" s="8" t="s">
        <v>30</v>
      </c>
      <c r="L165" s="8" t="s">
        <v>30</v>
      </c>
      <c r="M165" s="8" t="s">
        <v>30</v>
      </c>
      <c r="N165" s="8" t="s">
        <v>30</v>
      </c>
      <c r="O165" s="8" t="s">
        <v>30</v>
      </c>
      <c r="P165" s="8" t="s">
        <v>30</v>
      </c>
      <c r="Q165" s="8" t="s">
        <v>30</v>
      </c>
      <c r="R165" s="8">
        <v>44729</v>
      </c>
      <c r="S165" s="8">
        <v>44729</v>
      </c>
      <c r="T165" s="7" t="s">
        <v>31</v>
      </c>
      <c r="U165" s="6">
        <f t="shared" si="9"/>
        <v>8</v>
      </c>
      <c r="V165" s="6" t="str">
        <f t="shared" si="8"/>
        <v>Yes</v>
      </c>
      <c r="W165" s="9" t="s">
        <v>43</v>
      </c>
    </row>
    <row r="166" spans="1:23" ht="28.8" x14ac:dyDescent="0.3">
      <c r="A166" s="20" t="s">
        <v>183</v>
      </c>
      <c r="B166" s="11" t="s">
        <v>59</v>
      </c>
      <c r="C166" s="21" t="s">
        <v>184</v>
      </c>
      <c r="D166" s="11" t="s">
        <v>185</v>
      </c>
      <c r="E166" s="11" t="s">
        <v>186</v>
      </c>
      <c r="F166" s="11" t="s">
        <v>40</v>
      </c>
      <c r="G166" s="7" t="s">
        <v>29</v>
      </c>
      <c r="H166" s="22">
        <v>44722</v>
      </c>
      <c r="I166" s="22">
        <v>44722</v>
      </c>
      <c r="J166" s="22" t="s">
        <v>30</v>
      </c>
      <c r="K166" s="22">
        <v>44725</v>
      </c>
      <c r="L166" s="22" t="s">
        <v>30</v>
      </c>
      <c r="M166" s="22" t="s">
        <v>30</v>
      </c>
      <c r="N166" s="22" t="s">
        <v>30</v>
      </c>
      <c r="O166" s="22" t="s">
        <v>30</v>
      </c>
      <c r="P166" s="22">
        <v>44728</v>
      </c>
      <c r="Q166" s="22" t="s">
        <v>30</v>
      </c>
      <c r="R166" s="12">
        <v>44726</v>
      </c>
      <c r="S166" s="12">
        <v>44728</v>
      </c>
      <c r="T166" s="27" t="s">
        <v>42</v>
      </c>
      <c r="U166" s="21">
        <f t="shared" si="9"/>
        <v>6</v>
      </c>
      <c r="V166" s="21" t="str">
        <f t="shared" si="8"/>
        <v>Yes</v>
      </c>
      <c r="W166" s="23" t="s">
        <v>321</v>
      </c>
    </row>
    <row r="167" spans="1:23" ht="28.8" x14ac:dyDescent="0.3">
      <c r="A167" s="20" t="s">
        <v>183</v>
      </c>
      <c r="B167" s="11" t="s">
        <v>59</v>
      </c>
      <c r="C167" s="21" t="s">
        <v>184</v>
      </c>
      <c r="D167" s="11" t="s">
        <v>185</v>
      </c>
      <c r="E167" s="11" t="s">
        <v>186</v>
      </c>
      <c r="F167" s="11" t="s">
        <v>40</v>
      </c>
      <c r="G167" s="7" t="s">
        <v>63</v>
      </c>
      <c r="H167" s="22">
        <v>44722</v>
      </c>
      <c r="I167" s="22">
        <v>44722</v>
      </c>
      <c r="J167" s="22" t="s">
        <v>30</v>
      </c>
      <c r="K167" s="22" t="s">
        <v>30</v>
      </c>
      <c r="L167" s="22" t="s">
        <v>30</v>
      </c>
      <c r="M167" s="22" t="s">
        <v>30</v>
      </c>
      <c r="N167" s="22" t="s">
        <v>30</v>
      </c>
      <c r="O167" s="22" t="s">
        <v>30</v>
      </c>
      <c r="P167" s="22" t="s">
        <v>30</v>
      </c>
      <c r="Q167" s="22" t="s">
        <v>30</v>
      </c>
      <c r="R167" s="12">
        <v>44726</v>
      </c>
      <c r="S167" s="12">
        <v>44728</v>
      </c>
      <c r="T167" s="27" t="s">
        <v>42</v>
      </c>
      <c r="U167" s="21">
        <f t="shared" si="9"/>
        <v>6</v>
      </c>
      <c r="V167" s="21" t="str">
        <f t="shared" si="8"/>
        <v>Yes</v>
      </c>
      <c r="W167" s="23" t="s">
        <v>322</v>
      </c>
    </row>
    <row r="168" spans="1:23" ht="43.2" x14ac:dyDescent="0.3">
      <c r="A168" s="4" t="s">
        <v>257</v>
      </c>
      <c r="B168" s="5" t="s">
        <v>24</v>
      </c>
      <c r="C168" s="6" t="s">
        <v>323</v>
      </c>
      <c r="D168" s="7" t="s">
        <v>259</v>
      </c>
      <c r="E168" s="7" t="s">
        <v>147</v>
      </c>
      <c r="F168" s="7" t="s">
        <v>83</v>
      </c>
      <c r="G168" s="7" t="s">
        <v>277</v>
      </c>
      <c r="H168" s="8">
        <v>44726</v>
      </c>
      <c r="I168" s="8">
        <v>44727</v>
      </c>
      <c r="J168" s="8">
        <v>44740</v>
      </c>
      <c r="K168" s="8">
        <v>44740</v>
      </c>
      <c r="L168" s="8" t="s">
        <v>30</v>
      </c>
      <c r="M168" s="8" t="s">
        <v>30</v>
      </c>
      <c r="N168" s="8" t="s">
        <v>30</v>
      </c>
      <c r="O168" s="8">
        <v>44739</v>
      </c>
      <c r="P168" s="8">
        <v>44740</v>
      </c>
      <c r="Q168" s="22" t="s">
        <v>30</v>
      </c>
      <c r="R168" s="8">
        <v>44747</v>
      </c>
      <c r="S168" s="8">
        <v>44747</v>
      </c>
      <c r="T168" s="7" t="s">
        <v>42</v>
      </c>
      <c r="U168" s="6">
        <f t="shared" si="9"/>
        <v>21</v>
      </c>
      <c r="V168" s="6" t="str">
        <f t="shared" si="8"/>
        <v>No</v>
      </c>
      <c r="W168" s="9" t="s">
        <v>324</v>
      </c>
    </row>
    <row r="169" spans="1:23" ht="28.8" x14ac:dyDescent="0.3">
      <c r="A169" s="4" t="s">
        <v>257</v>
      </c>
      <c r="B169" s="5" t="s">
        <v>24</v>
      </c>
      <c r="C169" s="6" t="s">
        <v>323</v>
      </c>
      <c r="D169" s="7" t="s">
        <v>259</v>
      </c>
      <c r="E169" s="7" t="s">
        <v>147</v>
      </c>
      <c r="F169" s="7" t="s">
        <v>83</v>
      </c>
      <c r="G169" s="7" t="s">
        <v>129</v>
      </c>
      <c r="H169" s="8">
        <v>44726</v>
      </c>
      <c r="I169" s="8">
        <v>44727</v>
      </c>
      <c r="J169" s="8" t="s">
        <v>30</v>
      </c>
      <c r="K169" s="8" t="s">
        <v>30</v>
      </c>
      <c r="L169" s="8" t="s">
        <v>30</v>
      </c>
      <c r="M169" s="8" t="s">
        <v>30</v>
      </c>
      <c r="N169" s="8" t="s">
        <v>30</v>
      </c>
      <c r="O169" s="8" t="s">
        <v>30</v>
      </c>
      <c r="P169" s="8">
        <v>44740</v>
      </c>
      <c r="Q169" s="22" t="s">
        <v>30</v>
      </c>
      <c r="R169" s="8">
        <v>44747</v>
      </c>
      <c r="S169" s="8">
        <v>44747</v>
      </c>
      <c r="T169" s="7" t="s">
        <v>42</v>
      </c>
      <c r="U169" s="6">
        <f t="shared" si="9"/>
        <v>21</v>
      </c>
      <c r="V169" s="6" t="str">
        <f t="shared" si="8"/>
        <v>No</v>
      </c>
      <c r="W169" s="9" t="s">
        <v>325</v>
      </c>
    </row>
    <row r="170" spans="1:23" ht="28.8" x14ac:dyDescent="0.3">
      <c r="A170" s="4" t="s">
        <v>257</v>
      </c>
      <c r="B170" s="5" t="s">
        <v>24</v>
      </c>
      <c r="C170" s="6" t="s">
        <v>323</v>
      </c>
      <c r="D170" s="7" t="s">
        <v>259</v>
      </c>
      <c r="E170" s="7" t="s">
        <v>147</v>
      </c>
      <c r="F170" s="7" t="s">
        <v>83</v>
      </c>
      <c r="G170" s="7" t="s">
        <v>41</v>
      </c>
      <c r="H170" s="8">
        <v>44726</v>
      </c>
      <c r="I170" s="8">
        <v>44727</v>
      </c>
      <c r="J170" s="8" t="s">
        <v>30</v>
      </c>
      <c r="K170" s="8" t="s">
        <v>30</v>
      </c>
      <c r="L170" s="8" t="s">
        <v>30</v>
      </c>
      <c r="M170" s="8" t="s">
        <v>30</v>
      </c>
      <c r="N170" s="8" t="s">
        <v>30</v>
      </c>
      <c r="O170" s="8" t="s">
        <v>30</v>
      </c>
      <c r="P170" s="8" t="s">
        <v>30</v>
      </c>
      <c r="Q170" s="22" t="s">
        <v>30</v>
      </c>
      <c r="R170" s="8">
        <v>44747</v>
      </c>
      <c r="S170" s="8">
        <v>44747</v>
      </c>
      <c r="T170" s="7" t="s">
        <v>42</v>
      </c>
      <c r="U170" s="6">
        <f t="shared" si="9"/>
        <v>21</v>
      </c>
      <c r="V170" s="6" t="str">
        <f t="shared" si="8"/>
        <v>No</v>
      </c>
      <c r="W170" s="9" t="s">
        <v>326</v>
      </c>
    </row>
    <row r="171" spans="1:23" ht="28.8" x14ac:dyDescent="0.3">
      <c r="A171" s="4" t="s">
        <v>257</v>
      </c>
      <c r="B171" s="5" t="s">
        <v>24</v>
      </c>
      <c r="C171" s="6" t="s">
        <v>323</v>
      </c>
      <c r="D171" s="7" t="s">
        <v>259</v>
      </c>
      <c r="E171" s="7" t="s">
        <v>147</v>
      </c>
      <c r="F171" s="7" t="s">
        <v>83</v>
      </c>
      <c r="G171" s="7" t="s">
        <v>73</v>
      </c>
      <c r="H171" s="8">
        <v>44726</v>
      </c>
      <c r="I171" s="8">
        <v>44727</v>
      </c>
      <c r="J171" s="8" t="s">
        <v>30</v>
      </c>
      <c r="K171" s="8" t="s">
        <v>30</v>
      </c>
      <c r="L171" s="8" t="s">
        <v>30</v>
      </c>
      <c r="M171" s="8" t="s">
        <v>30</v>
      </c>
      <c r="N171" s="8" t="s">
        <v>30</v>
      </c>
      <c r="O171" s="8" t="s">
        <v>30</v>
      </c>
      <c r="P171" s="8">
        <v>44740</v>
      </c>
      <c r="Q171" s="22" t="s">
        <v>30</v>
      </c>
      <c r="R171" s="8">
        <v>44747</v>
      </c>
      <c r="S171" s="8">
        <v>44747</v>
      </c>
      <c r="T171" s="7" t="s">
        <v>42</v>
      </c>
      <c r="U171" s="6">
        <f t="shared" si="9"/>
        <v>21</v>
      </c>
      <c r="V171" s="6" t="str">
        <f t="shared" si="8"/>
        <v>No</v>
      </c>
      <c r="W171" s="9" t="s">
        <v>326</v>
      </c>
    </row>
    <row r="172" spans="1:23" x14ac:dyDescent="0.3">
      <c r="A172" s="4" t="s">
        <v>327</v>
      </c>
      <c r="B172" s="5" t="s">
        <v>24</v>
      </c>
      <c r="C172" s="6" t="s">
        <v>328</v>
      </c>
      <c r="D172" s="7" t="s">
        <v>329</v>
      </c>
      <c r="E172" s="7" t="s">
        <v>330</v>
      </c>
      <c r="F172" s="7" t="s">
        <v>331</v>
      </c>
      <c r="G172" s="7" t="s">
        <v>101</v>
      </c>
      <c r="H172" s="8">
        <v>44726</v>
      </c>
      <c r="I172" s="8">
        <v>44726</v>
      </c>
      <c r="J172" s="22" t="s">
        <v>30</v>
      </c>
      <c r="K172" s="22" t="s">
        <v>30</v>
      </c>
      <c r="L172" s="22" t="s">
        <v>30</v>
      </c>
      <c r="M172" s="22" t="s">
        <v>30</v>
      </c>
      <c r="N172" s="22" t="s">
        <v>30</v>
      </c>
      <c r="O172" s="8">
        <v>44735</v>
      </c>
      <c r="P172" s="8">
        <v>44728</v>
      </c>
      <c r="Q172" s="22" t="s">
        <v>30</v>
      </c>
      <c r="R172" s="8">
        <v>44739</v>
      </c>
      <c r="S172" s="8">
        <v>44747</v>
      </c>
      <c r="T172" s="7" t="s">
        <v>42</v>
      </c>
      <c r="U172" s="6">
        <f t="shared" si="9"/>
        <v>21</v>
      </c>
      <c r="V172" s="6" t="str">
        <f t="shared" si="8"/>
        <v>No</v>
      </c>
      <c r="W172" s="25" t="s">
        <v>332</v>
      </c>
    </row>
    <row r="173" spans="1:23" x14ac:dyDescent="0.3">
      <c r="A173" s="4" t="s">
        <v>327</v>
      </c>
      <c r="B173" s="5" t="s">
        <v>24</v>
      </c>
      <c r="C173" s="6" t="s">
        <v>328</v>
      </c>
      <c r="D173" s="7" t="s">
        <v>329</v>
      </c>
      <c r="E173" s="7" t="s">
        <v>330</v>
      </c>
      <c r="F173" s="7" t="s">
        <v>331</v>
      </c>
      <c r="G173" s="7" t="s">
        <v>41</v>
      </c>
      <c r="H173" s="8">
        <v>44726</v>
      </c>
      <c r="I173" s="8">
        <v>44726</v>
      </c>
      <c r="J173" s="22" t="s">
        <v>30</v>
      </c>
      <c r="K173" s="22" t="s">
        <v>30</v>
      </c>
      <c r="L173" s="22" t="s">
        <v>30</v>
      </c>
      <c r="M173" s="22" t="s">
        <v>30</v>
      </c>
      <c r="N173" s="22" t="s">
        <v>30</v>
      </c>
      <c r="O173" s="22" t="s">
        <v>30</v>
      </c>
      <c r="P173" s="22" t="s">
        <v>30</v>
      </c>
      <c r="Q173" s="22" t="s">
        <v>30</v>
      </c>
      <c r="R173" s="8">
        <v>44747</v>
      </c>
      <c r="S173" s="8">
        <v>44747</v>
      </c>
      <c r="T173" s="7" t="s">
        <v>42</v>
      </c>
      <c r="U173" s="6">
        <f t="shared" si="9"/>
        <v>21</v>
      </c>
      <c r="V173" s="6" t="str">
        <f t="shared" si="8"/>
        <v>No</v>
      </c>
      <c r="W173" s="9" t="s">
        <v>30</v>
      </c>
    </row>
    <row r="174" spans="1:23" ht="28.8" x14ac:dyDescent="0.3">
      <c r="A174" s="4" t="s">
        <v>333</v>
      </c>
      <c r="B174" s="5" t="s">
        <v>24</v>
      </c>
      <c r="C174" s="6" t="s">
        <v>334</v>
      </c>
      <c r="D174" s="7" t="s">
        <v>335</v>
      </c>
      <c r="E174" s="7" t="s">
        <v>333</v>
      </c>
      <c r="F174" s="7" t="s">
        <v>83</v>
      </c>
      <c r="G174" s="7" t="s">
        <v>277</v>
      </c>
      <c r="H174" s="8">
        <v>44726</v>
      </c>
      <c r="I174" s="8">
        <v>44727</v>
      </c>
      <c r="J174" s="8">
        <v>44739</v>
      </c>
      <c r="K174" s="22">
        <v>44740</v>
      </c>
      <c r="L174" s="22" t="s">
        <v>30</v>
      </c>
      <c r="M174" s="22" t="s">
        <v>30</v>
      </c>
      <c r="N174" s="22">
        <v>44740</v>
      </c>
      <c r="O174" s="8">
        <v>44739</v>
      </c>
      <c r="P174" s="8">
        <v>44740</v>
      </c>
      <c r="Q174" s="22" t="s">
        <v>30</v>
      </c>
      <c r="R174" s="8">
        <v>44747</v>
      </c>
      <c r="S174" s="8">
        <v>44747</v>
      </c>
      <c r="T174" s="7" t="s">
        <v>42</v>
      </c>
      <c r="U174" s="6">
        <f t="shared" si="9"/>
        <v>21</v>
      </c>
      <c r="V174" s="6" t="str">
        <f t="shared" si="8"/>
        <v>No</v>
      </c>
      <c r="W174" s="9" t="s">
        <v>336</v>
      </c>
    </row>
    <row r="175" spans="1:23" ht="28.8" x14ac:dyDescent="0.3">
      <c r="A175" s="4" t="s">
        <v>333</v>
      </c>
      <c r="B175" s="5" t="s">
        <v>24</v>
      </c>
      <c r="C175" s="6" t="s">
        <v>334</v>
      </c>
      <c r="D175" s="7" t="s">
        <v>335</v>
      </c>
      <c r="E175" s="7" t="s">
        <v>333</v>
      </c>
      <c r="F175" s="7" t="s">
        <v>83</v>
      </c>
      <c r="G175" s="7" t="s">
        <v>129</v>
      </c>
      <c r="H175" s="8">
        <v>44726</v>
      </c>
      <c r="I175" s="8">
        <v>44727</v>
      </c>
      <c r="J175" s="8" t="s">
        <v>30</v>
      </c>
      <c r="K175" s="8" t="s">
        <v>30</v>
      </c>
      <c r="L175" s="8" t="s">
        <v>30</v>
      </c>
      <c r="M175" s="8" t="s">
        <v>30</v>
      </c>
      <c r="N175" s="8" t="s">
        <v>30</v>
      </c>
      <c r="O175" s="8" t="s">
        <v>30</v>
      </c>
      <c r="P175" s="8">
        <v>44733</v>
      </c>
      <c r="Q175" s="22" t="s">
        <v>30</v>
      </c>
      <c r="R175" s="8">
        <v>44747</v>
      </c>
      <c r="S175" s="8">
        <v>44747</v>
      </c>
      <c r="T175" s="7" t="s">
        <v>42</v>
      </c>
      <c r="U175" s="6">
        <f t="shared" si="9"/>
        <v>21</v>
      </c>
      <c r="V175" s="6" t="str">
        <f t="shared" si="8"/>
        <v>No</v>
      </c>
      <c r="W175" s="9" t="s">
        <v>337</v>
      </c>
    </row>
    <row r="176" spans="1:23" ht="28.8" x14ac:dyDescent="0.3">
      <c r="A176" s="4" t="s">
        <v>333</v>
      </c>
      <c r="B176" s="5" t="s">
        <v>24</v>
      </c>
      <c r="C176" s="6" t="s">
        <v>334</v>
      </c>
      <c r="D176" s="7" t="s">
        <v>335</v>
      </c>
      <c r="E176" s="7" t="s">
        <v>333</v>
      </c>
      <c r="F176" s="7" t="s">
        <v>83</v>
      </c>
      <c r="G176" s="7" t="s">
        <v>121</v>
      </c>
      <c r="H176" s="8">
        <v>44726</v>
      </c>
      <c r="I176" s="8">
        <v>44727</v>
      </c>
      <c r="J176" s="8" t="s">
        <v>30</v>
      </c>
      <c r="K176" s="8" t="s">
        <v>30</v>
      </c>
      <c r="L176" s="8" t="s">
        <v>30</v>
      </c>
      <c r="M176" s="8" t="s">
        <v>30</v>
      </c>
      <c r="N176" s="8" t="s">
        <v>30</v>
      </c>
      <c r="O176" s="8" t="s">
        <v>30</v>
      </c>
      <c r="P176" s="8" t="s">
        <v>30</v>
      </c>
      <c r="Q176" s="22" t="s">
        <v>30</v>
      </c>
      <c r="R176" s="8">
        <v>44747</v>
      </c>
      <c r="S176" s="8">
        <v>44747</v>
      </c>
      <c r="T176" s="7" t="s">
        <v>42</v>
      </c>
      <c r="U176" s="6">
        <f t="shared" si="9"/>
        <v>21</v>
      </c>
      <c r="V176" s="6" t="str">
        <f t="shared" si="8"/>
        <v>No</v>
      </c>
      <c r="W176" s="9" t="s">
        <v>337</v>
      </c>
    </row>
    <row r="177" spans="1:23" ht="28.8" x14ac:dyDescent="0.3">
      <c r="A177" s="4" t="s">
        <v>338</v>
      </c>
      <c r="B177" s="5" t="s">
        <v>59</v>
      </c>
      <c r="C177" s="6" t="s">
        <v>339</v>
      </c>
      <c r="D177" s="7" t="s">
        <v>340</v>
      </c>
      <c r="E177" s="7" t="s">
        <v>341</v>
      </c>
      <c r="F177" s="7" t="s">
        <v>342</v>
      </c>
      <c r="G177" s="7" t="s">
        <v>41</v>
      </c>
      <c r="H177" s="8">
        <v>44726</v>
      </c>
      <c r="I177" s="8">
        <v>44726</v>
      </c>
      <c r="J177" s="22" t="s">
        <v>30</v>
      </c>
      <c r="K177" s="22" t="s">
        <v>30</v>
      </c>
      <c r="L177" s="22" t="s">
        <v>30</v>
      </c>
      <c r="M177" s="22" t="s">
        <v>30</v>
      </c>
      <c r="N177" s="22" t="s">
        <v>30</v>
      </c>
      <c r="O177" s="22" t="s">
        <v>30</v>
      </c>
      <c r="P177" s="22" t="s">
        <v>30</v>
      </c>
      <c r="Q177" s="22" t="s">
        <v>30</v>
      </c>
      <c r="R177" s="8">
        <v>44732</v>
      </c>
      <c r="S177" s="8">
        <v>44732</v>
      </c>
      <c r="T177" s="7" t="s">
        <v>42</v>
      </c>
      <c r="U177" s="6">
        <f t="shared" si="9"/>
        <v>6</v>
      </c>
      <c r="V177" s="6" t="str">
        <f t="shared" si="8"/>
        <v>Yes</v>
      </c>
      <c r="W177" s="9" t="s">
        <v>30</v>
      </c>
    </row>
    <row r="178" spans="1:23" ht="28.8" x14ac:dyDescent="0.3">
      <c r="A178" s="4" t="s">
        <v>343</v>
      </c>
      <c r="B178" s="5" t="s">
        <v>36</v>
      </c>
      <c r="C178" s="6" t="s">
        <v>344</v>
      </c>
      <c r="D178" s="7" t="s">
        <v>345</v>
      </c>
      <c r="E178" s="7" t="s">
        <v>346</v>
      </c>
      <c r="F178" s="7" t="s">
        <v>48</v>
      </c>
      <c r="G178" s="7" t="s">
        <v>51</v>
      </c>
      <c r="H178" s="8">
        <v>44727</v>
      </c>
      <c r="I178" s="8">
        <v>44727</v>
      </c>
      <c r="J178" s="8">
        <v>44739</v>
      </c>
      <c r="K178" s="8" t="s">
        <v>30</v>
      </c>
      <c r="L178" s="8" t="s">
        <v>30</v>
      </c>
      <c r="M178" s="8" t="s">
        <v>30</v>
      </c>
      <c r="N178" s="8" t="s">
        <v>30</v>
      </c>
      <c r="O178" s="8">
        <v>44739</v>
      </c>
      <c r="P178" s="12">
        <v>44740</v>
      </c>
      <c r="Q178" s="8" t="s">
        <v>30</v>
      </c>
      <c r="R178" s="12">
        <v>44741</v>
      </c>
      <c r="S178" s="12">
        <v>44741</v>
      </c>
      <c r="T178" s="7" t="s">
        <v>42</v>
      </c>
      <c r="U178" s="6">
        <f t="shared" si="9"/>
        <v>14</v>
      </c>
      <c r="V178" s="6" t="str">
        <f t="shared" si="8"/>
        <v>Yes</v>
      </c>
      <c r="W178" s="9" t="s">
        <v>347</v>
      </c>
    </row>
    <row r="179" spans="1:23" ht="28.8" x14ac:dyDescent="0.3">
      <c r="A179" s="4" t="s">
        <v>343</v>
      </c>
      <c r="B179" s="5" t="s">
        <v>36</v>
      </c>
      <c r="C179" s="6" t="s">
        <v>344</v>
      </c>
      <c r="D179" s="7" t="s">
        <v>345</v>
      </c>
      <c r="E179" s="7" t="s">
        <v>346</v>
      </c>
      <c r="F179" s="7" t="s">
        <v>48</v>
      </c>
      <c r="G179" s="7" t="s">
        <v>41</v>
      </c>
      <c r="H179" s="8">
        <v>44727</v>
      </c>
      <c r="I179" s="8">
        <v>44727</v>
      </c>
      <c r="J179" s="8" t="s">
        <v>30</v>
      </c>
      <c r="K179" s="8" t="s">
        <v>30</v>
      </c>
      <c r="L179" s="8" t="s">
        <v>30</v>
      </c>
      <c r="M179" s="8" t="s">
        <v>30</v>
      </c>
      <c r="N179" s="8" t="s">
        <v>30</v>
      </c>
      <c r="O179" s="8" t="s">
        <v>30</v>
      </c>
      <c r="P179" s="8" t="s">
        <v>30</v>
      </c>
      <c r="Q179" s="8" t="s">
        <v>30</v>
      </c>
      <c r="R179" s="12">
        <v>44741</v>
      </c>
      <c r="S179" s="12">
        <v>44741</v>
      </c>
      <c r="T179" s="7" t="s">
        <v>42</v>
      </c>
      <c r="U179" s="6">
        <f t="shared" si="9"/>
        <v>14</v>
      </c>
      <c r="V179" s="6" t="str">
        <f t="shared" si="8"/>
        <v>Yes</v>
      </c>
      <c r="W179" s="9" t="s">
        <v>30</v>
      </c>
    </row>
    <row r="180" spans="1:23" ht="28.8" x14ac:dyDescent="0.3">
      <c r="A180" s="4" t="s">
        <v>343</v>
      </c>
      <c r="B180" s="5" t="s">
        <v>36</v>
      </c>
      <c r="C180" s="6" t="s">
        <v>344</v>
      </c>
      <c r="D180" s="7" t="s">
        <v>345</v>
      </c>
      <c r="E180" s="7" t="s">
        <v>346</v>
      </c>
      <c r="F180" s="7" t="s">
        <v>48</v>
      </c>
      <c r="G180" s="7" t="s">
        <v>49</v>
      </c>
      <c r="H180" s="8">
        <v>44727</v>
      </c>
      <c r="I180" s="8">
        <v>44727</v>
      </c>
      <c r="J180" s="8" t="s">
        <v>30</v>
      </c>
      <c r="K180" s="8" t="s">
        <v>30</v>
      </c>
      <c r="L180" s="8" t="s">
        <v>30</v>
      </c>
      <c r="M180" s="8" t="s">
        <v>30</v>
      </c>
      <c r="N180" s="8" t="s">
        <v>30</v>
      </c>
      <c r="O180" s="8" t="s">
        <v>30</v>
      </c>
      <c r="P180" s="8">
        <v>44740</v>
      </c>
      <c r="Q180" s="8" t="s">
        <v>30</v>
      </c>
      <c r="R180" s="12">
        <v>44741</v>
      </c>
      <c r="S180" s="12">
        <v>44741</v>
      </c>
      <c r="T180" s="7" t="s">
        <v>42</v>
      </c>
      <c r="U180" s="6">
        <f t="shared" si="9"/>
        <v>14</v>
      </c>
      <c r="V180" s="6" t="str">
        <f t="shared" si="8"/>
        <v>Yes</v>
      </c>
      <c r="W180" s="9" t="s">
        <v>30</v>
      </c>
    </row>
    <row r="181" spans="1:23" ht="28.8" x14ac:dyDescent="0.3">
      <c r="A181" s="4" t="s">
        <v>343</v>
      </c>
      <c r="B181" s="5" t="s">
        <v>36</v>
      </c>
      <c r="C181" s="6" t="s">
        <v>344</v>
      </c>
      <c r="D181" s="7" t="s">
        <v>345</v>
      </c>
      <c r="E181" s="7" t="s">
        <v>346</v>
      </c>
      <c r="F181" s="7" t="s">
        <v>48</v>
      </c>
      <c r="G181" s="7" t="s">
        <v>348</v>
      </c>
      <c r="H181" s="8">
        <v>44727</v>
      </c>
      <c r="I181" s="8">
        <v>44727</v>
      </c>
      <c r="J181" s="8" t="s">
        <v>30</v>
      </c>
      <c r="K181" s="8" t="s">
        <v>30</v>
      </c>
      <c r="L181" s="8" t="s">
        <v>30</v>
      </c>
      <c r="M181" s="8" t="s">
        <v>30</v>
      </c>
      <c r="N181" s="8" t="s">
        <v>30</v>
      </c>
      <c r="O181" s="8" t="s">
        <v>30</v>
      </c>
      <c r="P181" s="8">
        <v>44740</v>
      </c>
      <c r="Q181" s="12" t="s">
        <v>30</v>
      </c>
      <c r="R181" s="12">
        <v>44741</v>
      </c>
      <c r="S181" s="12">
        <v>44741</v>
      </c>
      <c r="T181" s="7" t="s">
        <v>42</v>
      </c>
      <c r="U181" s="6">
        <f t="shared" si="9"/>
        <v>14</v>
      </c>
      <c r="V181" s="6" t="str">
        <f t="shared" si="8"/>
        <v>Yes</v>
      </c>
      <c r="W181" s="9" t="s">
        <v>30</v>
      </c>
    </row>
    <row r="182" spans="1:23" ht="28.8" x14ac:dyDescent="0.3">
      <c r="A182" s="4" t="s">
        <v>213</v>
      </c>
      <c r="B182" s="5" t="s">
        <v>123</v>
      </c>
      <c r="C182" s="6" t="s">
        <v>214</v>
      </c>
      <c r="D182" s="7" t="s">
        <v>215</v>
      </c>
      <c r="E182" s="7" t="s">
        <v>216</v>
      </c>
      <c r="F182" s="7" t="s">
        <v>40</v>
      </c>
      <c r="G182" s="7" t="s">
        <v>63</v>
      </c>
      <c r="H182" s="8">
        <v>44727</v>
      </c>
      <c r="I182" s="8">
        <v>44727</v>
      </c>
      <c r="J182" s="8" t="s">
        <v>30</v>
      </c>
      <c r="K182" s="8" t="s">
        <v>30</v>
      </c>
      <c r="L182" s="8" t="s">
        <v>30</v>
      </c>
      <c r="M182" s="8" t="s">
        <v>30</v>
      </c>
      <c r="N182" s="8" t="s">
        <v>30</v>
      </c>
      <c r="O182" s="8" t="s">
        <v>30</v>
      </c>
      <c r="P182" s="8" t="s">
        <v>30</v>
      </c>
      <c r="Q182" s="8" t="s">
        <v>30</v>
      </c>
      <c r="R182" s="8">
        <v>44728</v>
      </c>
      <c r="S182" s="8">
        <v>44728</v>
      </c>
      <c r="T182" s="7" t="s">
        <v>42</v>
      </c>
      <c r="U182" s="6">
        <f t="shared" si="9"/>
        <v>1</v>
      </c>
      <c r="V182" s="6" t="str">
        <f t="shared" si="8"/>
        <v>Yes</v>
      </c>
      <c r="W182" s="9" t="s">
        <v>349</v>
      </c>
    </row>
    <row r="183" spans="1:23" ht="28.8" x14ac:dyDescent="0.3">
      <c r="A183" s="4" t="s">
        <v>228</v>
      </c>
      <c r="B183" s="5" t="s">
        <v>59</v>
      </c>
      <c r="C183" s="6" t="s">
        <v>229</v>
      </c>
      <c r="D183" s="7" t="s">
        <v>230</v>
      </c>
      <c r="E183" s="7" t="s">
        <v>62</v>
      </c>
      <c r="F183" s="7" t="s">
        <v>28</v>
      </c>
      <c r="G183" s="7" t="s">
        <v>29</v>
      </c>
      <c r="H183" s="8">
        <v>44727</v>
      </c>
      <c r="I183" s="8">
        <v>44727</v>
      </c>
      <c r="J183" s="8" t="s">
        <v>30</v>
      </c>
      <c r="K183" s="8" t="s">
        <v>30</v>
      </c>
      <c r="L183" s="8" t="s">
        <v>30</v>
      </c>
      <c r="M183" s="8" t="s">
        <v>30</v>
      </c>
      <c r="N183" s="8" t="s">
        <v>30</v>
      </c>
      <c r="O183" s="8" t="s">
        <v>30</v>
      </c>
      <c r="P183" s="8">
        <v>44733</v>
      </c>
      <c r="Q183" s="8" t="s">
        <v>30</v>
      </c>
      <c r="R183" s="8">
        <v>44732</v>
      </c>
      <c r="S183" s="8">
        <v>44732</v>
      </c>
      <c r="T183" s="7" t="s">
        <v>31</v>
      </c>
      <c r="U183" s="6">
        <f t="shared" si="9"/>
        <v>5</v>
      </c>
      <c r="V183" s="6" t="str">
        <f t="shared" si="8"/>
        <v>Yes</v>
      </c>
      <c r="W183" s="9" t="s">
        <v>350</v>
      </c>
    </row>
    <row r="184" spans="1:23" ht="28.8" x14ac:dyDescent="0.3">
      <c r="A184" s="4" t="s">
        <v>228</v>
      </c>
      <c r="B184" s="5" t="s">
        <v>59</v>
      </c>
      <c r="C184" s="6" t="s">
        <v>229</v>
      </c>
      <c r="D184" s="7" t="s">
        <v>230</v>
      </c>
      <c r="E184" s="7" t="s">
        <v>62</v>
      </c>
      <c r="F184" s="7" t="s">
        <v>28</v>
      </c>
      <c r="G184" s="7" t="s">
        <v>63</v>
      </c>
      <c r="H184" s="8">
        <v>44727</v>
      </c>
      <c r="I184" s="8">
        <v>44727</v>
      </c>
      <c r="J184" s="8" t="s">
        <v>30</v>
      </c>
      <c r="K184" s="8" t="s">
        <v>30</v>
      </c>
      <c r="L184" s="8" t="s">
        <v>30</v>
      </c>
      <c r="M184" s="8" t="s">
        <v>30</v>
      </c>
      <c r="N184" s="8" t="s">
        <v>30</v>
      </c>
      <c r="O184" s="8" t="s">
        <v>30</v>
      </c>
      <c r="P184" s="8" t="s">
        <v>30</v>
      </c>
      <c r="Q184" s="8" t="s">
        <v>30</v>
      </c>
      <c r="R184" s="8">
        <v>44732</v>
      </c>
      <c r="S184" s="8">
        <v>44732</v>
      </c>
      <c r="T184" s="7" t="s">
        <v>42</v>
      </c>
      <c r="U184" s="6">
        <f t="shared" si="9"/>
        <v>5</v>
      </c>
      <c r="V184" s="6" t="str">
        <f t="shared" si="8"/>
        <v>Yes</v>
      </c>
      <c r="W184" s="9" t="s">
        <v>57</v>
      </c>
    </row>
    <row r="185" spans="1:23" ht="28.8" x14ac:dyDescent="0.3">
      <c r="A185" s="4" t="s">
        <v>228</v>
      </c>
      <c r="B185" s="5" t="s">
        <v>59</v>
      </c>
      <c r="C185" s="6" t="s">
        <v>229</v>
      </c>
      <c r="D185" s="7" t="s">
        <v>230</v>
      </c>
      <c r="E185" s="7" t="s">
        <v>62</v>
      </c>
      <c r="F185" s="7" t="s">
        <v>28</v>
      </c>
      <c r="G185" s="7" t="s">
        <v>33</v>
      </c>
      <c r="H185" s="8">
        <v>44727</v>
      </c>
      <c r="I185" s="8">
        <v>44727</v>
      </c>
      <c r="J185" s="8" t="s">
        <v>30</v>
      </c>
      <c r="K185" s="8" t="s">
        <v>30</v>
      </c>
      <c r="L185" s="8" t="s">
        <v>30</v>
      </c>
      <c r="M185" s="8" t="s">
        <v>30</v>
      </c>
      <c r="N185" s="8" t="s">
        <v>30</v>
      </c>
      <c r="O185" s="8" t="s">
        <v>30</v>
      </c>
      <c r="P185" s="8">
        <v>44727</v>
      </c>
      <c r="Q185" s="8" t="s">
        <v>30</v>
      </c>
      <c r="R185" s="8">
        <v>44732</v>
      </c>
      <c r="S185" s="8">
        <v>44732</v>
      </c>
      <c r="T185" s="7" t="s">
        <v>31</v>
      </c>
      <c r="U185" s="6">
        <f t="shared" si="9"/>
        <v>5</v>
      </c>
      <c r="V185" s="6" t="str">
        <f t="shared" si="8"/>
        <v>Yes</v>
      </c>
      <c r="W185" s="9" t="s">
        <v>57</v>
      </c>
    </row>
    <row r="186" spans="1:23" ht="28.8" x14ac:dyDescent="0.3">
      <c r="A186" s="4" t="s">
        <v>351</v>
      </c>
      <c r="B186" s="5" t="s">
        <v>59</v>
      </c>
      <c r="C186" s="6" t="s">
        <v>352</v>
      </c>
      <c r="D186" s="7" t="s">
        <v>807</v>
      </c>
      <c r="E186" s="7" t="s">
        <v>222</v>
      </c>
      <c r="F186" s="7" t="s">
        <v>353</v>
      </c>
      <c r="G186" s="7" t="s">
        <v>41</v>
      </c>
      <c r="H186" s="8">
        <v>44727</v>
      </c>
      <c r="I186" s="8">
        <v>44727</v>
      </c>
      <c r="J186" s="8" t="s">
        <v>30</v>
      </c>
      <c r="K186" s="8" t="s">
        <v>30</v>
      </c>
      <c r="L186" s="8" t="s">
        <v>30</v>
      </c>
      <c r="M186" s="8" t="s">
        <v>30</v>
      </c>
      <c r="N186" s="8" t="s">
        <v>30</v>
      </c>
      <c r="O186" s="8" t="s">
        <v>30</v>
      </c>
      <c r="P186" s="8" t="s">
        <v>30</v>
      </c>
      <c r="Q186" s="8" t="s">
        <v>30</v>
      </c>
      <c r="R186" s="8">
        <v>44740</v>
      </c>
      <c r="S186" s="8">
        <v>44740</v>
      </c>
      <c r="T186" s="7" t="s">
        <v>42</v>
      </c>
      <c r="U186" s="6">
        <f t="shared" si="9"/>
        <v>13</v>
      </c>
      <c r="V186" s="6" t="str">
        <f t="shared" si="8"/>
        <v>Yes</v>
      </c>
      <c r="W186" s="9" t="s">
        <v>30</v>
      </c>
    </row>
    <row r="187" spans="1:23" ht="28.8" x14ac:dyDescent="0.3">
      <c r="A187" s="4" t="s">
        <v>351</v>
      </c>
      <c r="B187" s="5" t="s">
        <v>59</v>
      </c>
      <c r="C187" s="6" t="s">
        <v>352</v>
      </c>
      <c r="D187" s="7" t="s">
        <v>807</v>
      </c>
      <c r="E187" s="7" t="s">
        <v>222</v>
      </c>
      <c r="F187" s="7" t="s">
        <v>353</v>
      </c>
      <c r="G187" s="7" t="s">
        <v>100</v>
      </c>
      <c r="H187" s="8">
        <v>44727</v>
      </c>
      <c r="I187" s="8">
        <v>44727</v>
      </c>
      <c r="J187" s="8" t="s">
        <v>30</v>
      </c>
      <c r="K187" s="8" t="s">
        <v>30</v>
      </c>
      <c r="L187" s="8" t="s">
        <v>30</v>
      </c>
      <c r="M187" s="8" t="s">
        <v>30</v>
      </c>
      <c r="N187" s="8" t="s">
        <v>30</v>
      </c>
      <c r="O187" s="8">
        <v>44734</v>
      </c>
      <c r="P187" s="8" t="s">
        <v>30</v>
      </c>
      <c r="Q187" s="8" t="s">
        <v>30</v>
      </c>
      <c r="R187" s="8">
        <v>44740</v>
      </c>
      <c r="S187" s="8">
        <v>44740</v>
      </c>
      <c r="T187" s="7" t="s">
        <v>42</v>
      </c>
      <c r="U187" s="6">
        <f t="shared" si="9"/>
        <v>13</v>
      </c>
      <c r="V187" s="6" t="str">
        <f t="shared" si="8"/>
        <v>Yes</v>
      </c>
      <c r="W187" s="9" t="s">
        <v>30</v>
      </c>
    </row>
    <row r="188" spans="1:23" ht="28.8" x14ac:dyDescent="0.3">
      <c r="A188" s="20" t="s">
        <v>183</v>
      </c>
      <c r="B188" s="11" t="s">
        <v>59</v>
      </c>
      <c r="C188" s="21" t="s">
        <v>184</v>
      </c>
      <c r="D188" s="11" t="s">
        <v>185</v>
      </c>
      <c r="E188" s="11" t="s">
        <v>186</v>
      </c>
      <c r="F188" s="11" t="s">
        <v>40</v>
      </c>
      <c r="G188" s="7" t="s">
        <v>29</v>
      </c>
      <c r="H188" s="22">
        <v>44732</v>
      </c>
      <c r="I188" s="22">
        <v>44732</v>
      </c>
      <c r="J188" s="22" t="s">
        <v>30</v>
      </c>
      <c r="K188" s="22" t="s">
        <v>30</v>
      </c>
      <c r="L188" s="22" t="s">
        <v>30</v>
      </c>
      <c r="M188" s="22" t="s">
        <v>30</v>
      </c>
      <c r="N188" s="22" t="s">
        <v>30</v>
      </c>
      <c r="O188" s="22" t="s">
        <v>30</v>
      </c>
      <c r="P188" s="22" t="s">
        <v>30</v>
      </c>
      <c r="Q188" s="22" t="s">
        <v>30</v>
      </c>
      <c r="R188" s="12">
        <v>44732</v>
      </c>
      <c r="S188" s="12">
        <v>44732</v>
      </c>
      <c r="T188" s="27" t="s">
        <v>31</v>
      </c>
      <c r="U188" s="6">
        <f t="shared" si="9"/>
        <v>0</v>
      </c>
      <c r="V188" s="6" t="str">
        <f t="shared" si="8"/>
        <v>Yes</v>
      </c>
      <c r="W188" s="9" t="s">
        <v>172</v>
      </c>
    </row>
    <row r="189" spans="1:23" ht="28.8" x14ac:dyDescent="0.3">
      <c r="A189" s="20" t="s">
        <v>183</v>
      </c>
      <c r="B189" s="11" t="s">
        <v>59</v>
      </c>
      <c r="C189" s="21" t="s">
        <v>184</v>
      </c>
      <c r="D189" s="11" t="s">
        <v>185</v>
      </c>
      <c r="E189" s="11" t="s">
        <v>186</v>
      </c>
      <c r="F189" s="11" t="s">
        <v>40</v>
      </c>
      <c r="G189" s="7" t="s">
        <v>63</v>
      </c>
      <c r="H189" s="22">
        <v>44732</v>
      </c>
      <c r="I189" s="22">
        <v>44732</v>
      </c>
      <c r="J189" s="22" t="s">
        <v>30</v>
      </c>
      <c r="K189" s="22" t="s">
        <v>30</v>
      </c>
      <c r="L189" s="22" t="s">
        <v>30</v>
      </c>
      <c r="M189" s="22" t="s">
        <v>30</v>
      </c>
      <c r="N189" s="22" t="s">
        <v>30</v>
      </c>
      <c r="O189" s="22" t="s">
        <v>30</v>
      </c>
      <c r="P189" s="22" t="s">
        <v>30</v>
      </c>
      <c r="Q189" s="22" t="s">
        <v>30</v>
      </c>
      <c r="R189" s="12">
        <v>44734</v>
      </c>
      <c r="S189" s="12">
        <v>44734</v>
      </c>
      <c r="T189" s="27" t="s">
        <v>31</v>
      </c>
      <c r="U189" s="6">
        <f t="shared" si="9"/>
        <v>2</v>
      </c>
      <c r="V189" s="6" t="str">
        <f t="shared" si="8"/>
        <v>Yes</v>
      </c>
      <c r="W189" s="9" t="s">
        <v>172</v>
      </c>
    </row>
    <row r="190" spans="1:23" ht="28.8" x14ac:dyDescent="0.3">
      <c r="A190" s="4" t="s">
        <v>213</v>
      </c>
      <c r="B190" s="5" t="s">
        <v>123</v>
      </c>
      <c r="C190" s="6" t="s">
        <v>214</v>
      </c>
      <c r="D190" s="7" t="s">
        <v>215</v>
      </c>
      <c r="E190" s="7" t="s">
        <v>216</v>
      </c>
      <c r="F190" s="7" t="s">
        <v>40</v>
      </c>
      <c r="G190" s="7" t="s">
        <v>63</v>
      </c>
      <c r="H190" s="8">
        <v>44732</v>
      </c>
      <c r="I190" s="8">
        <v>44733</v>
      </c>
      <c r="J190" s="8" t="s">
        <v>30</v>
      </c>
      <c r="K190" s="8" t="s">
        <v>30</v>
      </c>
      <c r="L190" s="8" t="s">
        <v>30</v>
      </c>
      <c r="M190" s="8" t="s">
        <v>30</v>
      </c>
      <c r="N190" s="8" t="s">
        <v>30</v>
      </c>
      <c r="O190" s="8" t="s">
        <v>30</v>
      </c>
      <c r="P190" s="8" t="s">
        <v>30</v>
      </c>
      <c r="Q190" s="8" t="s">
        <v>30</v>
      </c>
      <c r="R190" s="8">
        <v>44747</v>
      </c>
      <c r="S190" s="8">
        <v>44747</v>
      </c>
      <c r="T190" s="7" t="s">
        <v>42</v>
      </c>
      <c r="U190" s="6">
        <f t="shared" si="9"/>
        <v>15</v>
      </c>
      <c r="V190" s="6" t="str">
        <f t="shared" si="8"/>
        <v>No</v>
      </c>
      <c r="W190" s="9" t="s">
        <v>354</v>
      </c>
    </row>
    <row r="191" spans="1:23" ht="28.8" x14ac:dyDescent="0.3">
      <c r="A191" s="4" t="s">
        <v>355</v>
      </c>
      <c r="B191" s="5" t="s">
        <v>36</v>
      </c>
      <c r="C191" s="6" t="s">
        <v>356</v>
      </c>
      <c r="D191" s="7" t="s">
        <v>357</v>
      </c>
      <c r="E191" s="7" t="s">
        <v>358</v>
      </c>
      <c r="F191" s="7" t="s">
        <v>40</v>
      </c>
      <c r="G191" s="7" t="s">
        <v>94</v>
      </c>
      <c r="H191" s="8">
        <v>44732</v>
      </c>
      <c r="I191" s="8">
        <v>44732</v>
      </c>
      <c r="J191" s="8" t="s">
        <v>30</v>
      </c>
      <c r="K191" s="8" t="s">
        <v>30</v>
      </c>
      <c r="L191" s="8" t="s">
        <v>30</v>
      </c>
      <c r="M191" s="8" t="s">
        <v>30</v>
      </c>
      <c r="N191" s="8" t="s">
        <v>30</v>
      </c>
      <c r="O191" s="8" t="s">
        <v>30</v>
      </c>
      <c r="P191" s="8" t="s">
        <v>30</v>
      </c>
      <c r="Q191" s="8" t="s">
        <v>30</v>
      </c>
      <c r="R191" s="8">
        <v>44732</v>
      </c>
      <c r="S191" s="8">
        <v>44732</v>
      </c>
      <c r="T191" s="7" t="s">
        <v>42</v>
      </c>
      <c r="U191" s="6">
        <f t="shared" si="9"/>
        <v>0</v>
      </c>
      <c r="V191" s="6" t="str">
        <f t="shared" si="8"/>
        <v>Yes</v>
      </c>
      <c r="W191" s="9" t="s">
        <v>359</v>
      </c>
    </row>
    <row r="192" spans="1:23" ht="28.8" x14ac:dyDescent="0.3">
      <c r="A192" s="4" t="s">
        <v>228</v>
      </c>
      <c r="B192" s="5" t="s">
        <v>59</v>
      </c>
      <c r="C192" s="6" t="s">
        <v>360</v>
      </c>
      <c r="D192" s="7" t="s">
        <v>230</v>
      </c>
      <c r="E192" s="7" t="s">
        <v>62</v>
      </c>
      <c r="F192" s="7" t="s">
        <v>28</v>
      </c>
      <c r="G192" s="7" t="s">
        <v>63</v>
      </c>
      <c r="H192" s="8">
        <v>44733</v>
      </c>
      <c r="I192" s="8">
        <v>44733</v>
      </c>
      <c r="J192" s="8" t="s">
        <v>30</v>
      </c>
      <c r="K192" s="8" t="s">
        <v>30</v>
      </c>
      <c r="L192" s="8" t="s">
        <v>30</v>
      </c>
      <c r="M192" s="8" t="s">
        <v>30</v>
      </c>
      <c r="N192" s="8" t="s">
        <v>30</v>
      </c>
      <c r="O192" s="8" t="s">
        <v>30</v>
      </c>
      <c r="P192" s="8" t="s">
        <v>30</v>
      </c>
      <c r="Q192" s="8" t="s">
        <v>30</v>
      </c>
      <c r="R192" s="8">
        <v>44734</v>
      </c>
      <c r="S192" s="8">
        <v>44734</v>
      </c>
      <c r="T192" s="7" t="s">
        <v>31</v>
      </c>
      <c r="U192" s="6">
        <f t="shared" si="9"/>
        <v>1</v>
      </c>
      <c r="V192" s="6" t="str">
        <f t="shared" si="8"/>
        <v>Yes</v>
      </c>
      <c r="W192" s="9" t="s">
        <v>32</v>
      </c>
    </row>
    <row r="193" spans="1:23" ht="28.8" x14ac:dyDescent="0.3">
      <c r="A193" s="4" t="s">
        <v>225</v>
      </c>
      <c r="B193" s="5" t="s">
        <v>59</v>
      </c>
      <c r="C193" s="6" t="s">
        <v>361</v>
      </c>
      <c r="D193" s="7" t="s">
        <v>98</v>
      </c>
      <c r="E193" s="7" t="s">
        <v>99</v>
      </c>
      <c r="F193" s="7" t="s">
        <v>28</v>
      </c>
      <c r="G193" s="7" t="s">
        <v>90</v>
      </c>
      <c r="H193" s="8">
        <v>44733</v>
      </c>
      <c r="I193" s="8">
        <v>44733</v>
      </c>
      <c r="J193" s="8" t="s">
        <v>30</v>
      </c>
      <c r="K193" s="8" t="s">
        <v>30</v>
      </c>
      <c r="L193" s="8">
        <v>44733</v>
      </c>
      <c r="M193" s="8" t="s">
        <v>30</v>
      </c>
      <c r="N193" s="8">
        <v>44739</v>
      </c>
      <c r="O193" s="8">
        <v>44733</v>
      </c>
      <c r="P193" s="8">
        <v>44739</v>
      </c>
      <c r="Q193" s="8">
        <v>44734</v>
      </c>
      <c r="R193" s="8">
        <v>44739</v>
      </c>
      <c r="S193" s="8">
        <v>44739</v>
      </c>
      <c r="T193" s="27" t="s">
        <v>42</v>
      </c>
      <c r="U193" s="6">
        <f t="shared" si="9"/>
        <v>6</v>
      </c>
      <c r="V193" s="6" t="str">
        <f t="shared" si="8"/>
        <v>Yes</v>
      </c>
      <c r="W193" s="9" t="s">
        <v>30</v>
      </c>
    </row>
    <row r="194" spans="1:23" ht="28.8" x14ac:dyDescent="0.3">
      <c r="A194" s="4" t="s">
        <v>343</v>
      </c>
      <c r="B194" s="5" t="s">
        <v>36</v>
      </c>
      <c r="C194" s="6" t="s">
        <v>344</v>
      </c>
      <c r="D194" s="7" t="s">
        <v>345</v>
      </c>
      <c r="E194" s="7" t="s">
        <v>346</v>
      </c>
      <c r="F194" s="7" t="s">
        <v>48</v>
      </c>
      <c r="G194" s="7" t="s">
        <v>94</v>
      </c>
      <c r="H194" s="8">
        <v>44734</v>
      </c>
      <c r="I194" s="8">
        <v>44734</v>
      </c>
      <c r="J194" s="8" t="s">
        <v>30</v>
      </c>
      <c r="K194" s="8" t="s">
        <v>30</v>
      </c>
      <c r="L194" s="8" t="s">
        <v>30</v>
      </c>
      <c r="M194" s="8" t="s">
        <v>30</v>
      </c>
      <c r="N194" s="8" t="s">
        <v>30</v>
      </c>
      <c r="O194" s="8" t="s">
        <v>30</v>
      </c>
      <c r="P194" s="8" t="s">
        <v>30</v>
      </c>
      <c r="Q194" s="8" t="s">
        <v>30</v>
      </c>
      <c r="R194" s="8">
        <v>44739</v>
      </c>
      <c r="S194" s="8">
        <v>44739</v>
      </c>
      <c r="T194" s="7" t="s">
        <v>95</v>
      </c>
      <c r="U194" s="6">
        <f t="shared" si="9"/>
        <v>5</v>
      </c>
      <c r="V194" s="6" t="str">
        <f t="shared" ref="V194:V257" si="10">IF(+U194&lt;15,"Yes","No")</f>
        <v>Yes</v>
      </c>
      <c r="W194" s="9" t="s">
        <v>30</v>
      </c>
    </row>
    <row r="195" spans="1:23" ht="28.8" x14ac:dyDescent="0.3">
      <c r="A195" s="4" t="s">
        <v>279</v>
      </c>
      <c r="B195" s="5" t="s">
        <v>36</v>
      </c>
      <c r="C195" s="6" t="s">
        <v>280</v>
      </c>
      <c r="D195" s="7" t="s">
        <v>281</v>
      </c>
      <c r="E195" s="7" t="s">
        <v>282</v>
      </c>
      <c r="F195" s="7" t="s">
        <v>255</v>
      </c>
      <c r="G195" s="7" t="s">
        <v>211</v>
      </c>
      <c r="H195" s="8">
        <v>44740</v>
      </c>
      <c r="I195" s="8">
        <v>44740</v>
      </c>
      <c r="J195" s="8" t="s">
        <v>30</v>
      </c>
      <c r="K195" s="8" t="s">
        <v>30</v>
      </c>
      <c r="L195" s="8" t="s">
        <v>30</v>
      </c>
      <c r="M195" s="8" t="s">
        <v>30</v>
      </c>
      <c r="N195" s="8" t="s">
        <v>30</v>
      </c>
      <c r="O195" s="8" t="s">
        <v>30</v>
      </c>
      <c r="P195" s="8">
        <v>44749</v>
      </c>
      <c r="Q195" s="8" t="s">
        <v>30</v>
      </c>
      <c r="R195" s="8">
        <v>44749</v>
      </c>
      <c r="S195" s="8">
        <v>44749</v>
      </c>
      <c r="T195" s="7" t="s">
        <v>42</v>
      </c>
      <c r="U195" s="6">
        <f>(S195-H195)-1</f>
        <v>8</v>
      </c>
      <c r="V195" s="6" t="str">
        <f t="shared" si="10"/>
        <v>Yes</v>
      </c>
      <c r="W195" s="9" t="s">
        <v>362</v>
      </c>
    </row>
    <row r="196" spans="1:23" ht="28.8" x14ac:dyDescent="0.3">
      <c r="A196" s="4" t="s">
        <v>279</v>
      </c>
      <c r="B196" s="5" t="s">
        <v>36</v>
      </c>
      <c r="C196" s="6" t="s">
        <v>280</v>
      </c>
      <c r="D196" s="7" t="s">
        <v>281</v>
      </c>
      <c r="E196" s="7" t="s">
        <v>282</v>
      </c>
      <c r="F196" s="7" t="s">
        <v>255</v>
      </c>
      <c r="G196" s="7" t="s">
        <v>33</v>
      </c>
      <c r="H196" s="8">
        <v>44740</v>
      </c>
      <c r="I196" s="8">
        <v>44740</v>
      </c>
      <c r="J196" s="8" t="s">
        <v>30</v>
      </c>
      <c r="K196" s="8" t="s">
        <v>30</v>
      </c>
      <c r="L196" s="8" t="s">
        <v>30</v>
      </c>
      <c r="M196" s="8" t="s">
        <v>30</v>
      </c>
      <c r="N196" s="8" t="s">
        <v>30</v>
      </c>
      <c r="O196" s="8" t="s">
        <v>30</v>
      </c>
      <c r="P196" s="8" t="s">
        <v>30</v>
      </c>
      <c r="Q196" s="8" t="s">
        <v>30</v>
      </c>
      <c r="R196" s="8">
        <v>44749</v>
      </c>
      <c r="S196" s="8">
        <v>44749</v>
      </c>
      <c r="T196" s="7" t="s">
        <v>42</v>
      </c>
      <c r="U196" s="6">
        <f>(S196-H196)-1</f>
        <v>8</v>
      </c>
      <c r="V196" s="6" t="str">
        <f t="shared" si="10"/>
        <v>Yes</v>
      </c>
      <c r="W196" s="9" t="s">
        <v>363</v>
      </c>
    </row>
    <row r="197" spans="1:23" ht="28.8" x14ac:dyDescent="0.3">
      <c r="A197" s="4" t="s">
        <v>279</v>
      </c>
      <c r="B197" s="5" t="s">
        <v>36</v>
      </c>
      <c r="C197" s="6" t="s">
        <v>280</v>
      </c>
      <c r="D197" s="7" t="s">
        <v>281</v>
      </c>
      <c r="E197" s="7" t="s">
        <v>282</v>
      </c>
      <c r="F197" s="7" t="s">
        <v>255</v>
      </c>
      <c r="G197" s="7" t="s">
        <v>29</v>
      </c>
      <c r="H197" s="8">
        <v>44740</v>
      </c>
      <c r="I197" s="8">
        <v>44740</v>
      </c>
      <c r="J197" s="8" t="s">
        <v>30</v>
      </c>
      <c r="K197" s="8" t="s">
        <v>30</v>
      </c>
      <c r="L197" s="8" t="s">
        <v>30</v>
      </c>
      <c r="M197" s="8" t="s">
        <v>30</v>
      </c>
      <c r="N197" s="8" t="s">
        <v>30</v>
      </c>
      <c r="O197" s="8" t="s">
        <v>30</v>
      </c>
      <c r="P197" s="8">
        <v>44749</v>
      </c>
      <c r="Q197" s="8" t="s">
        <v>30</v>
      </c>
      <c r="R197" s="8">
        <v>44749</v>
      </c>
      <c r="S197" s="8">
        <v>44749</v>
      </c>
      <c r="T197" s="7" t="s">
        <v>42</v>
      </c>
      <c r="U197" s="6">
        <f>(S197-H197)-1</f>
        <v>8</v>
      </c>
      <c r="V197" s="6" t="str">
        <f t="shared" si="10"/>
        <v>Yes</v>
      </c>
      <c r="W197" s="25" t="s">
        <v>364</v>
      </c>
    </row>
    <row r="198" spans="1:23" ht="28.8" x14ac:dyDescent="0.3">
      <c r="A198" s="4" t="s">
        <v>302</v>
      </c>
      <c r="B198" s="5" t="s">
        <v>24</v>
      </c>
      <c r="C198" s="6" t="s">
        <v>303</v>
      </c>
      <c r="D198" s="7" t="s">
        <v>304</v>
      </c>
      <c r="E198" s="7" t="s">
        <v>305</v>
      </c>
      <c r="F198" s="7" t="s">
        <v>83</v>
      </c>
      <c r="G198" s="7" t="s">
        <v>29</v>
      </c>
      <c r="H198" s="8">
        <v>44740</v>
      </c>
      <c r="I198" s="8">
        <v>44741</v>
      </c>
      <c r="J198" s="8">
        <v>44749</v>
      </c>
      <c r="K198" s="8" t="s">
        <v>30</v>
      </c>
      <c r="L198" s="8" t="s">
        <v>30</v>
      </c>
      <c r="M198" s="8" t="s">
        <v>30</v>
      </c>
      <c r="N198" s="8" t="s">
        <v>30</v>
      </c>
      <c r="O198" s="8">
        <v>44749</v>
      </c>
      <c r="P198" s="8">
        <v>44745</v>
      </c>
      <c r="Q198" s="8" t="s">
        <v>30</v>
      </c>
      <c r="R198" s="8">
        <v>44750</v>
      </c>
      <c r="S198" s="8">
        <v>44750</v>
      </c>
      <c r="T198" s="7" t="s">
        <v>42</v>
      </c>
      <c r="U198" s="6">
        <f>(S198-H198)-1</f>
        <v>9</v>
      </c>
      <c r="V198" s="6" t="str">
        <f t="shared" si="10"/>
        <v>Yes</v>
      </c>
      <c r="W198" s="25" t="s">
        <v>43</v>
      </c>
    </row>
    <row r="199" spans="1:23" ht="28.8" x14ac:dyDescent="0.3">
      <c r="A199" s="4" t="s">
        <v>234</v>
      </c>
      <c r="B199" s="5" t="s">
        <v>59</v>
      </c>
      <c r="C199" s="6" t="s">
        <v>235</v>
      </c>
      <c r="D199" s="7" t="s">
        <v>236</v>
      </c>
      <c r="E199" s="7" t="s">
        <v>237</v>
      </c>
      <c r="F199" s="7" t="s">
        <v>28</v>
      </c>
      <c r="G199" s="7" t="s">
        <v>29</v>
      </c>
      <c r="H199" s="8">
        <v>44740</v>
      </c>
      <c r="I199" s="8">
        <v>44741</v>
      </c>
      <c r="J199" s="8" t="s">
        <v>30</v>
      </c>
      <c r="K199" s="8" t="s">
        <v>30</v>
      </c>
      <c r="L199" s="8" t="s">
        <v>30</v>
      </c>
      <c r="M199" s="8" t="s">
        <v>30</v>
      </c>
      <c r="N199" s="8" t="s">
        <v>30</v>
      </c>
      <c r="O199" s="8" t="s">
        <v>30</v>
      </c>
      <c r="P199" s="8" t="s">
        <v>30</v>
      </c>
      <c r="Q199" s="8" t="s">
        <v>30</v>
      </c>
      <c r="R199" s="8">
        <v>44743</v>
      </c>
      <c r="S199" s="8">
        <v>44743</v>
      </c>
      <c r="T199" s="7" t="s">
        <v>31</v>
      </c>
      <c r="U199" s="6">
        <f>(S199-H199)</f>
        <v>3</v>
      </c>
      <c r="V199" s="6" t="str">
        <f t="shared" si="10"/>
        <v>Yes</v>
      </c>
      <c r="W199" s="9" t="s">
        <v>57</v>
      </c>
    </row>
    <row r="200" spans="1:23" ht="28.8" x14ac:dyDescent="0.3">
      <c r="A200" s="4" t="s">
        <v>225</v>
      </c>
      <c r="B200" s="5" t="s">
        <v>59</v>
      </c>
      <c r="C200" s="6" t="s">
        <v>361</v>
      </c>
      <c r="D200" s="7" t="s">
        <v>98</v>
      </c>
      <c r="E200" s="7" t="s">
        <v>99</v>
      </c>
      <c r="F200" s="7" t="s">
        <v>28</v>
      </c>
      <c r="G200" s="7" t="s">
        <v>365</v>
      </c>
      <c r="H200" s="8">
        <v>44740</v>
      </c>
      <c r="I200" s="8">
        <v>44740</v>
      </c>
      <c r="J200" s="8" t="s">
        <v>30</v>
      </c>
      <c r="K200" s="8" t="s">
        <v>30</v>
      </c>
      <c r="L200" s="8" t="s">
        <v>30</v>
      </c>
      <c r="M200" s="8" t="s">
        <v>30</v>
      </c>
      <c r="N200" s="8" t="s">
        <v>30</v>
      </c>
      <c r="O200" s="8" t="s">
        <v>30</v>
      </c>
      <c r="P200" s="8" t="s">
        <v>30</v>
      </c>
      <c r="Q200" s="8" t="s">
        <v>30</v>
      </c>
      <c r="R200" s="8">
        <v>44743</v>
      </c>
      <c r="S200" s="8">
        <v>44749</v>
      </c>
      <c r="T200" s="7" t="s">
        <v>31</v>
      </c>
      <c r="U200" s="6">
        <f>(S200-H200)</f>
        <v>9</v>
      </c>
      <c r="V200" s="6" t="str">
        <f t="shared" si="10"/>
        <v>Yes</v>
      </c>
      <c r="W200" s="9" t="s">
        <v>43</v>
      </c>
    </row>
    <row r="201" spans="1:23" ht="28.8" x14ac:dyDescent="0.3">
      <c r="A201" s="4" t="s">
        <v>234</v>
      </c>
      <c r="B201" s="5" t="s">
        <v>516</v>
      </c>
      <c r="C201" s="6" t="s">
        <v>235</v>
      </c>
      <c r="D201" s="7" t="s">
        <v>236</v>
      </c>
      <c r="E201" s="7" t="s">
        <v>237</v>
      </c>
      <c r="F201" s="7" t="s">
        <v>28</v>
      </c>
      <c r="G201" s="7" t="s">
        <v>33</v>
      </c>
      <c r="H201" s="8">
        <v>44741</v>
      </c>
      <c r="I201" s="8">
        <v>44742</v>
      </c>
      <c r="J201" s="8" t="s">
        <v>30</v>
      </c>
      <c r="K201" s="8" t="s">
        <v>30</v>
      </c>
      <c r="L201" s="8" t="s">
        <v>30</v>
      </c>
      <c r="M201" s="8" t="s">
        <v>30</v>
      </c>
      <c r="N201" s="8" t="s">
        <v>30</v>
      </c>
      <c r="O201" s="8" t="s">
        <v>30</v>
      </c>
      <c r="P201" s="8" t="s">
        <v>30</v>
      </c>
      <c r="Q201" s="8" t="s">
        <v>30</v>
      </c>
      <c r="R201" s="8">
        <v>44743</v>
      </c>
      <c r="S201" s="8">
        <v>44743</v>
      </c>
      <c r="T201" s="7" t="s">
        <v>31</v>
      </c>
      <c r="U201" s="6">
        <f>(S201-H201)</f>
        <v>2</v>
      </c>
      <c r="V201" s="6" t="str">
        <f t="shared" si="10"/>
        <v>Yes</v>
      </c>
      <c r="W201" s="9" t="s">
        <v>57</v>
      </c>
    </row>
    <row r="202" spans="1:23" ht="28.8" x14ac:dyDescent="0.3">
      <c r="A202" s="4" t="s">
        <v>150</v>
      </c>
      <c r="B202" s="5" t="s">
        <v>24</v>
      </c>
      <c r="C202" s="6" t="s">
        <v>151</v>
      </c>
      <c r="D202" s="7" t="s">
        <v>152</v>
      </c>
      <c r="E202" s="7" t="s">
        <v>153</v>
      </c>
      <c r="F202" s="7" t="s">
        <v>154</v>
      </c>
      <c r="G202" s="7" t="s">
        <v>29</v>
      </c>
      <c r="H202" s="8">
        <v>44742</v>
      </c>
      <c r="I202" s="8">
        <v>44742</v>
      </c>
      <c r="J202" s="10" t="s">
        <v>30</v>
      </c>
      <c r="K202" s="8" t="s">
        <v>30</v>
      </c>
      <c r="L202" s="8" t="s">
        <v>30</v>
      </c>
      <c r="M202" s="8" t="s">
        <v>30</v>
      </c>
      <c r="N202" s="8" t="s">
        <v>30</v>
      </c>
      <c r="O202" s="8">
        <v>44748</v>
      </c>
      <c r="P202" s="8">
        <v>44748</v>
      </c>
      <c r="Q202" s="8" t="s">
        <v>30</v>
      </c>
      <c r="R202" s="8">
        <v>44754</v>
      </c>
      <c r="S202" s="8">
        <v>44754</v>
      </c>
      <c r="T202" s="7" t="s">
        <v>42</v>
      </c>
      <c r="U202" s="6">
        <f>(S202-H202)-1</f>
        <v>11</v>
      </c>
      <c r="V202" s="6" t="str">
        <f t="shared" si="10"/>
        <v>Yes</v>
      </c>
      <c r="W202" s="9" t="s">
        <v>366</v>
      </c>
    </row>
    <row r="203" spans="1:23" ht="28.8" x14ac:dyDescent="0.3">
      <c r="A203" s="4" t="s">
        <v>338</v>
      </c>
      <c r="B203" s="5" t="s">
        <v>59</v>
      </c>
      <c r="C203" s="6" t="s">
        <v>339</v>
      </c>
      <c r="D203" s="7" t="s">
        <v>340</v>
      </c>
      <c r="E203" s="7" t="s">
        <v>341</v>
      </c>
      <c r="F203" s="7" t="s">
        <v>342</v>
      </c>
      <c r="G203" s="7" t="s">
        <v>41</v>
      </c>
      <c r="H203" s="8">
        <v>44742</v>
      </c>
      <c r="I203" s="8">
        <v>44742</v>
      </c>
      <c r="J203" s="22" t="s">
        <v>30</v>
      </c>
      <c r="K203" s="22" t="s">
        <v>30</v>
      </c>
      <c r="L203" s="22" t="s">
        <v>30</v>
      </c>
      <c r="M203" s="22" t="s">
        <v>30</v>
      </c>
      <c r="N203" s="22" t="s">
        <v>30</v>
      </c>
      <c r="O203" s="22" t="s">
        <v>30</v>
      </c>
      <c r="P203" s="22" t="s">
        <v>30</v>
      </c>
      <c r="Q203" s="22" t="s">
        <v>30</v>
      </c>
      <c r="R203" s="8">
        <v>44743</v>
      </c>
      <c r="S203" s="8">
        <v>44743</v>
      </c>
      <c r="T203" s="7" t="s">
        <v>31</v>
      </c>
      <c r="U203" s="6">
        <f>(S203-H203)</f>
        <v>1</v>
      </c>
      <c r="V203" s="6" t="str">
        <f t="shared" si="10"/>
        <v>Yes</v>
      </c>
      <c r="W203" s="9" t="s">
        <v>43</v>
      </c>
    </row>
    <row r="204" spans="1:23" ht="28.8" x14ac:dyDescent="0.3">
      <c r="A204" s="4" t="s">
        <v>225</v>
      </c>
      <c r="B204" s="5" t="s">
        <v>59</v>
      </c>
      <c r="C204" s="6" t="s">
        <v>97</v>
      </c>
      <c r="D204" s="7" t="s">
        <v>98</v>
      </c>
      <c r="E204" s="7" t="s">
        <v>99</v>
      </c>
      <c r="F204" s="7" t="s">
        <v>28</v>
      </c>
      <c r="G204" s="7" t="s">
        <v>29</v>
      </c>
      <c r="H204" s="8">
        <v>44743</v>
      </c>
      <c r="I204" s="8">
        <v>44743</v>
      </c>
      <c r="J204" s="8" t="s">
        <v>30</v>
      </c>
      <c r="K204" s="8" t="s">
        <v>30</v>
      </c>
      <c r="L204" s="8" t="s">
        <v>30</v>
      </c>
      <c r="M204" s="8" t="s">
        <v>30</v>
      </c>
      <c r="N204" s="8" t="s">
        <v>30</v>
      </c>
      <c r="O204" s="8">
        <v>44753</v>
      </c>
      <c r="P204" s="8">
        <v>44755</v>
      </c>
      <c r="Q204" s="8" t="s">
        <v>30</v>
      </c>
      <c r="R204" s="8">
        <v>44756</v>
      </c>
      <c r="S204" s="8">
        <v>44756</v>
      </c>
      <c r="T204" s="7" t="s">
        <v>42</v>
      </c>
      <c r="U204" s="6">
        <f>(S204-H204)-1</f>
        <v>12</v>
      </c>
      <c r="V204" s="6" t="str">
        <f t="shared" si="10"/>
        <v>Yes</v>
      </c>
      <c r="W204" s="25" t="s">
        <v>367</v>
      </c>
    </row>
    <row r="205" spans="1:23" ht="28.8" x14ac:dyDescent="0.3">
      <c r="A205" s="4" t="s">
        <v>225</v>
      </c>
      <c r="B205" s="5" t="s">
        <v>59</v>
      </c>
      <c r="C205" s="6" t="s">
        <v>97</v>
      </c>
      <c r="D205" s="7" t="s">
        <v>98</v>
      </c>
      <c r="E205" s="7" t="s">
        <v>99</v>
      </c>
      <c r="F205" s="7" t="s">
        <v>28</v>
      </c>
      <c r="G205" s="7" t="s">
        <v>63</v>
      </c>
      <c r="H205" s="8">
        <v>44743</v>
      </c>
      <c r="I205" s="8">
        <v>44743</v>
      </c>
      <c r="J205" s="8" t="s">
        <v>30</v>
      </c>
      <c r="K205" s="8" t="s">
        <v>30</v>
      </c>
      <c r="L205" s="8" t="s">
        <v>30</v>
      </c>
      <c r="M205" s="8" t="s">
        <v>30</v>
      </c>
      <c r="N205" s="8" t="s">
        <v>30</v>
      </c>
      <c r="O205" s="8" t="s">
        <v>30</v>
      </c>
      <c r="P205" s="8" t="s">
        <v>30</v>
      </c>
      <c r="Q205" s="8" t="s">
        <v>30</v>
      </c>
      <c r="R205" s="8">
        <v>44756</v>
      </c>
      <c r="S205" s="8">
        <v>44756</v>
      </c>
      <c r="T205" s="13" t="s">
        <v>42</v>
      </c>
      <c r="U205" s="6">
        <f>(S205-H205)-1</f>
        <v>12</v>
      </c>
      <c r="V205" s="6" t="str">
        <f t="shared" si="10"/>
        <v>Yes</v>
      </c>
      <c r="W205" s="9" t="s">
        <v>43</v>
      </c>
    </row>
    <row r="206" spans="1:23" ht="28.8" x14ac:dyDescent="0.3">
      <c r="A206" s="4" t="s">
        <v>343</v>
      </c>
      <c r="B206" s="5" t="s">
        <v>36</v>
      </c>
      <c r="C206" s="6" t="s">
        <v>344</v>
      </c>
      <c r="D206" s="7" t="s">
        <v>345</v>
      </c>
      <c r="E206" s="7" t="s">
        <v>346</v>
      </c>
      <c r="F206" s="7" t="s">
        <v>48</v>
      </c>
      <c r="G206" s="7" t="s">
        <v>29</v>
      </c>
      <c r="H206" s="8">
        <v>44749</v>
      </c>
      <c r="I206" s="8">
        <v>44749</v>
      </c>
      <c r="J206" s="8" t="s">
        <v>30</v>
      </c>
      <c r="K206" s="8" t="s">
        <v>30</v>
      </c>
      <c r="L206" s="8" t="s">
        <v>30</v>
      </c>
      <c r="M206" s="8" t="s">
        <v>30</v>
      </c>
      <c r="N206" s="8" t="s">
        <v>30</v>
      </c>
      <c r="O206" s="8">
        <v>44756</v>
      </c>
      <c r="P206" s="12">
        <v>44756</v>
      </c>
      <c r="Q206" s="8" t="s">
        <v>30</v>
      </c>
      <c r="R206" s="8">
        <v>44757</v>
      </c>
      <c r="S206" s="8">
        <v>44757</v>
      </c>
      <c r="T206" s="7" t="s">
        <v>42</v>
      </c>
      <c r="U206" s="6">
        <f t="shared" ref="U206:U237" si="11">(S206-H206)</f>
        <v>8</v>
      </c>
      <c r="V206" s="6" t="str">
        <f t="shared" si="10"/>
        <v>Yes</v>
      </c>
      <c r="W206" s="9" t="s">
        <v>368</v>
      </c>
    </row>
    <row r="207" spans="1:23" ht="28.8" x14ac:dyDescent="0.3">
      <c r="A207" s="4" t="s">
        <v>343</v>
      </c>
      <c r="B207" s="5" t="s">
        <v>36</v>
      </c>
      <c r="C207" s="6" t="s">
        <v>344</v>
      </c>
      <c r="D207" s="7" t="s">
        <v>345</v>
      </c>
      <c r="E207" s="7" t="s">
        <v>346</v>
      </c>
      <c r="F207" s="7" t="s">
        <v>48</v>
      </c>
      <c r="G207" s="7" t="s">
        <v>63</v>
      </c>
      <c r="H207" s="8">
        <v>44749</v>
      </c>
      <c r="I207" s="8">
        <v>44749</v>
      </c>
      <c r="J207" s="8" t="s">
        <v>30</v>
      </c>
      <c r="K207" s="8" t="s">
        <v>30</v>
      </c>
      <c r="L207" s="8" t="s">
        <v>30</v>
      </c>
      <c r="M207" s="8" t="s">
        <v>30</v>
      </c>
      <c r="N207" s="8" t="s">
        <v>30</v>
      </c>
      <c r="O207" s="8" t="s">
        <v>30</v>
      </c>
      <c r="P207" s="12" t="s">
        <v>30</v>
      </c>
      <c r="Q207" s="8" t="s">
        <v>30</v>
      </c>
      <c r="R207" s="8">
        <v>44757</v>
      </c>
      <c r="S207" s="8">
        <v>44757</v>
      </c>
      <c r="T207" s="7" t="s">
        <v>42</v>
      </c>
      <c r="U207" s="6">
        <f t="shared" si="11"/>
        <v>8</v>
      </c>
      <c r="V207" s="6" t="str">
        <f t="shared" si="10"/>
        <v>Yes</v>
      </c>
      <c r="W207" s="9" t="s">
        <v>43</v>
      </c>
    </row>
    <row r="208" spans="1:23" ht="28.8" x14ac:dyDescent="0.3">
      <c r="A208" s="4" t="s">
        <v>343</v>
      </c>
      <c r="B208" s="5" t="s">
        <v>36</v>
      </c>
      <c r="C208" s="6" t="s">
        <v>344</v>
      </c>
      <c r="D208" s="7" t="s">
        <v>345</v>
      </c>
      <c r="E208" s="7" t="s">
        <v>346</v>
      </c>
      <c r="F208" s="7" t="s">
        <v>48</v>
      </c>
      <c r="G208" s="7" t="s">
        <v>211</v>
      </c>
      <c r="H208" s="8">
        <v>44749</v>
      </c>
      <c r="I208" s="8">
        <v>44749</v>
      </c>
      <c r="J208" s="8" t="s">
        <v>30</v>
      </c>
      <c r="K208" s="8" t="s">
        <v>30</v>
      </c>
      <c r="L208" s="8" t="s">
        <v>30</v>
      </c>
      <c r="M208" s="8" t="s">
        <v>30</v>
      </c>
      <c r="N208" s="8" t="s">
        <v>30</v>
      </c>
      <c r="O208" s="8" t="s">
        <v>30</v>
      </c>
      <c r="P208" s="12">
        <v>44756</v>
      </c>
      <c r="Q208" s="8" t="s">
        <v>30</v>
      </c>
      <c r="R208" s="8">
        <v>44757</v>
      </c>
      <c r="S208" s="8">
        <v>44757</v>
      </c>
      <c r="T208" s="7" t="s">
        <v>42</v>
      </c>
      <c r="U208" s="6">
        <f t="shared" si="11"/>
        <v>8</v>
      </c>
      <c r="V208" s="6" t="str">
        <f t="shared" si="10"/>
        <v>Yes</v>
      </c>
      <c r="W208" s="9" t="s">
        <v>43</v>
      </c>
    </row>
    <row r="209" spans="1:23" ht="28.8" x14ac:dyDescent="0.3">
      <c r="A209" s="4" t="s">
        <v>302</v>
      </c>
      <c r="B209" s="5" t="s">
        <v>24</v>
      </c>
      <c r="C209" s="6" t="s">
        <v>303</v>
      </c>
      <c r="D209" s="7" t="s">
        <v>304</v>
      </c>
      <c r="E209" s="7" t="s">
        <v>305</v>
      </c>
      <c r="F209" s="7" t="s">
        <v>83</v>
      </c>
      <c r="G209" s="7" t="s">
        <v>29</v>
      </c>
      <c r="H209" s="8">
        <v>44753</v>
      </c>
      <c r="I209" s="8">
        <v>44753</v>
      </c>
      <c r="J209" s="8" t="s">
        <v>30</v>
      </c>
      <c r="K209" s="8" t="s">
        <v>30</v>
      </c>
      <c r="L209" s="8" t="s">
        <v>30</v>
      </c>
      <c r="M209" s="8" t="s">
        <v>30</v>
      </c>
      <c r="N209" s="8" t="s">
        <v>30</v>
      </c>
      <c r="O209" s="8" t="s">
        <v>30</v>
      </c>
      <c r="P209" s="8" t="s">
        <v>30</v>
      </c>
      <c r="Q209" s="8" t="s">
        <v>30</v>
      </c>
      <c r="R209" s="8">
        <v>44753</v>
      </c>
      <c r="S209" s="8">
        <v>44753</v>
      </c>
      <c r="T209" s="7" t="s">
        <v>31</v>
      </c>
      <c r="U209" s="6">
        <f t="shared" si="11"/>
        <v>0</v>
      </c>
      <c r="V209" s="6" t="str">
        <f t="shared" si="10"/>
        <v>Yes</v>
      </c>
      <c r="W209" s="9" t="s">
        <v>57</v>
      </c>
    </row>
    <row r="210" spans="1:23" x14ac:dyDescent="0.3">
      <c r="A210" s="4" t="s">
        <v>369</v>
      </c>
      <c r="B210" s="5" t="s">
        <v>59</v>
      </c>
      <c r="C210" s="6" t="s">
        <v>370</v>
      </c>
      <c r="D210" s="7" t="s">
        <v>371</v>
      </c>
      <c r="E210" s="7" t="s">
        <v>372</v>
      </c>
      <c r="F210" s="7" t="s">
        <v>134</v>
      </c>
      <c r="G210" s="7" t="s">
        <v>41</v>
      </c>
      <c r="H210" s="8">
        <v>44754</v>
      </c>
      <c r="I210" s="8">
        <v>44754</v>
      </c>
      <c r="J210" s="8" t="s">
        <v>30</v>
      </c>
      <c r="K210" s="8" t="s">
        <v>30</v>
      </c>
      <c r="L210" s="8" t="s">
        <v>30</v>
      </c>
      <c r="M210" s="8" t="s">
        <v>30</v>
      </c>
      <c r="N210" s="8" t="s">
        <v>30</v>
      </c>
      <c r="O210" s="8" t="s">
        <v>30</v>
      </c>
      <c r="P210" s="8" t="s">
        <v>30</v>
      </c>
      <c r="Q210" s="8" t="s">
        <v>30</v>
      </c>
      <c r="R210" s="8">
        <v>44764</v>
      </c>
      <c r="S210" s="8">
        <v>44764</v>
      </c>
      <c r="T210" s="7" t="s">
        <v>42</v>
      </c>
      <c r="U210" s="6">
        <f t="shared" si="11"/>
        <v>10</v>
      </c>
      <c r="V210" s="6" t="str">
        <f t="shared" si="10"/>
        <v>Yes</v>
      </c>
      <c r="W210" s="9" t="s">
        <v>373</v>
      </c>
    </row>
    <row r="211" spans="1:23" ht="28.8" x14ac:dyDescent="0.3">
      <c r="A211" s="4" t="s">
        <v>374</v>
      </c>
      <c r="B211" s="5" t="s">
        <v>24</v>
      </c>
      <c r="C211" s="6" t="s">
        <v>103</v>
      </c>
      <c r="D211" s="7" t="s">
        <v>104</v>
      </c>
      <c r="E211" s="7" t="s">
        <v>375</v>
      </c>
      <c r="F211" s="7" t="s">
        <v>106</v>
      </c>
      <c r="G211" s="7" t="s">
        <v>94</v>
      </c>
      <c r="H211" s="8">
        <v>44756</v>
      </c>
      <c r="I211" s="8">
        <v>44761</v>
      </c>
      <c r="J211" s="8" t="s">
        <v>30</v>
      </c>
      <c r="K211" s="8" t="s">
        <v>30</v>
      </c>
      <c r="L211" s="8" t="s">
        <v>30</v>
      </c>
      <c r="M211" s="8" t="s">
        <v>30</v>
      </c>
      <c r="N211" s="8" t="s">
        <v>30</v>
      </c>
      <c r="O211" s="8" t="s">
        <v>30</v>
      </c>
      <c r="P211" s="8" t="s">
        <v>30</v>
      </c>
      <c r="Q211" s="8" t="s">
        <v>30</v>
      </c>
      <c r="R211" s="8">
        <v>44762</v>
      </c>
      <c r="S211" s="8">
        <v>44763</v>
      </c>
      <c r="T211" s="7" t="s">
        <v>95</v>
      </c>
      <c r="U211" s="6">
        <f t="shared" si="11"/>
        <v>7</v>
      </c>
      <c r="V211" s="6" t="str">
        <f t="shared" si="10"/>
        <v>Yes</v>
      </c>
      <c r="W211" s="9" t="s">
        <v>30</v>
      </c>
    </row>
    <row r="212" spans="1:23" ht="28.8" x14ac:dyDescent="0.3">
      <c r="A212" s="4" t="s">
        <v>78</v>
      </c>
      <c r="B212" s="5" t="s">
        <v>123</v>
      </c>
      <c r="C212" s="6" t="s">
        <v>80</v>
      </c>
      <c r="D212" s="7" t="s">
        <v>81</v>
      </c>
      <c r="E212" s="7" t="s">
        <v>82</v>
      </c>
      <c r="F212" s="7" t="s">
        <v>83</v>
      </c>
      <c r="G212" s="7" t="s">
        <v>29</v>
      </c>
      <c r="H212" s="8">
        <v>44757</v>
      </c>
      <c r="I212" s="8">
        <v>44757</v>
      </c>
      <c r="J212" s="8" t="s">
        <v>30</v>
      </c>
      <c r="K212" s="8" t="s">
        <v>30</v>
      </c>
      <c r="L212" s="8" t="s">
        <v>30</v>
      </c>
      <c r="M212" s="8" t="s">
        <v>30</v>
      </c>
      <c r="N212" s="8" t="s">
        <v>30</v>
      </c>
      <c r="O212" s="8">
        <v>44760</v>
      </c>
      <c r="P212" s="8">
        <v>44758</v>
      </c>
      <c r="Q212" s="8" t="s">
        <v>30</v>
      </c>
      <c r="R212" s="8">
        <v>44764</v>
      </c>
      <c r="S212" s="8">
        <v>44764</v>
      </c>
      <c r="T212" s="7" t="s">
        <v>42</v>
      </c>
      <c r="U212" s="6">
        <f t="shared" si="11"/>
        <v>7</v>
      </c>
      <c r="V212" s="6" t="str">
        <f t="shared" si="10"/>
        <v>Yes</v>
      </c>
      <c r="W212" s="25" t="s">
        <v>376</v>
      </c>
    </row>
    <row r="213" spans="1:23" ht="28.8" x14ac:dyDescent="0.3">
      <c r="A213" s="4" t="s">
        <v>78</v>
      </c>
      <c r="B213" s="5" t="s">
        <v>123</v>
      </c>
      <c r="C213" s="6" t="s">
        <v>80</v>
      </c>
      <c r="D213" s="7" t="s">
        <v>81</v>
      </c>
      <c r="E213" s="7" t="s">
        <v>82</v>
      </c>
      <c r="F213" s="7" t="s">
        <v>83</v>
      </c>
      <c r="G213" s="7" t="s">
        <v>63</v>
      </c>
      <c r="H213" s="8">
        <v>44757</v>
      </c>
      <c r="I213" s="8">
        <v>44757</v>
      </c>
      <c r="J213" s="8" t="s">
        <v>30</v>
      </c>
      <c r="K213" s="8" t="s">
        <v>30</v>
      </c>
      <c r="L213" s="8" t="s">
        <v>30</v>
      </c>
      <c r="M213" s="8" t="s">
        <v>30</v>
      </c>
      <c r="N213" s="8" t="s">
        <v>30</v>
      </c>
      <c r="O213" s="8" t="s">
        <v>30</v>
      </c>
      <c r="P213" s="8" t="s">
        <v>30</v>
      </c>
      <c r="Q213" s="8" t="s">
        <v>30</v>
      </c>
      <c r="R213" s="8">
        <v>44764</v>
      </c>
      <c r="S213" s="8">
        <v>44764</v>
      </c>
      <c r="T213" s="7" t="s">
        <v>42</v>
      </c>
      <c r="U213" s="6">
        <f t="shared" si="11"/>
        <v>7</v>
      </c>
      <c r="V213" s="6" t="str">
        <f t="shared" si="10"/>
        <v>Yes</v>
      </c>
      <c r="W213" s="9" t="s">
        <v>377</v>
      </c>
    </row>
    <row r="214" spans="1:23" ht="28.8" x14ac:dyDescent="0.3">
      <c r="A214" s="4" t="s">
        <v>78</v>
      </c>
      <c r="B214" s="5" t="s">
        <v>123</v>
      </c>
      <c r="C214" s="6" t="s">
        <v>80</v>
      </c>
      <c r="D214" s="7" t="s">
        <v>81</v>
      </c>
      <c r="E214" s="7" t="s">
        <v>82</v>
      </c>
      <c r="F214" s="7" t="s">
        <v>83</v>
      </c>
      <c r="G214" s="7" t="s">
        <v>33</v>
      </c>
      <c r="H214" s="8">
        <v>44757</v>
      </c>
      <c r="I214" s="8">
        <v>44757</v>
      </c>
      <c r="J214" s="8" t="s">
        <v>30</v>
      </c>
      <c r="K214" s="8" t="s">
        <v>30</v>
      </c>
      <c r="L214" s="8" t="s">
        <v>30</v>
      </c>
      <c r="M214" s="8" t="s">
        <v>30</v>
      </c>
      <c r="N214" s="8" t="s">
        <v>30</v>
      </c>
      <c r="O214" s="8" t="s">
        <v>30</v>
      </c>
      <c r="P214" s="8">
        <v>44758</v>
      </c>
      <c r="Q214" s="8" t="s">
        <v>30</v>
      </c>
      <c r="R214" s="8">
        <v>44764</v>
      </c>
      <c r="S214" s="8">
        <v>44764</v>
      </c>
      <c r="T214" s="7" t="s">
        <v>42</v>
      </c>
      <c r="U214" s="6">
        <f t="shared" si="11"/>
        <v>7</v>
      </c>
      <c r="V214" s="6" t="str">
        <f t="shared" si="10"/>
        <v>Yes</v>
      </c>
      <c r="W214" s="9" t="s">
        <v>377</v>
      </c>
    </row>
    <row r="215" spans="1:23" ht="28.8" x14ac:dyDescent="0.3">
      <c r="A215" s="4" t="s">
        <v>78</v>
      </c>
      <c r="B215" s="5" t="s">
        <v>123</v>
      </c>
      <c r="C215" s="6" t="s">
        <v>80</v>
      </c>
      <c r="D215" s="7" t="s">
        <v>81</v>
      </c>
      <c r="E215" s="7" t="s">
        <v>82</v>
      </c>
      <c r="F215" s="7" t="s">
        <v>83</v>
      </c>
      <c r="G215" s="7" t="s">
        <v>211</v>
      </c>
      <c r="H215" s="8">
        <v>44757</v>
      </c>
      <c r="I215" s="8">
        <v>44757</v>
      </c>
      <c r="J215" s="8" t="s">
        <v>30</v>
      </c>
      <c r="K215" s="8" t="s">
        <v>30</v>
      </c>
      <c r="L215" s="8" t="s">
        <v>30</v>
      </c>
      <c r="M215" s="8" t="s">
        <v>30</v>
      </c>
      <c r="N215" s="8" t="s">
        <v>30</v>
      </c>
      <c r="O215" s="8" t="s">
        <v>30</v>
      </c>
      <c r="P215" s="8">
        <v>44758</v>
      </c>
      <c r="Q215" s="8" t="s">
        <v>30</v>
      </c>
      <c r="R215" s="8">
        <v>44764</v>
      </c>
      <c r="S215" s="8">
        <v>44764</v>
      </c>
      <c r="T215" s="7" t="s">
        <v>42</v>
      </c>
      <c r="U215" s="6">
        <f t="shared" si="11"/>
        <v>7</v>
      </c>
      <c r="V215" s="6" t="str">
        <f t="shared" si="10"/>
        <v>Yes</v>
      </c>
      <c r="W215" s="9" t="s">
        <v>377</v>
      </c>
    </row>
    <row r="216" spans="1:23" ht="28.8" x14ac:dyDescent="0.3">
      <c r="A216" s="4" t="s">
        <v>286</v>
      </c>
      <c r="B216" s="5" t="s">
        <v>123</v>
      </c>
      <c r="C216" s="6" t="s">
        <v>287</v>
      </c>
      <c r="D216" s="7" t="s">
        <v>288</v>
      </c>
      <c r="E216" s="7" t="s">
        <v>289</v>
      </c>
      <c r="F216" s="7" t="s">
        <v>202</v>
      </c>
      <c r="G216" s="7" t="s">
        <v>29</v>
      </c>
      <c r="H216" s="8">
        <v>44757</v>
      </c>
      <c r="I216" s="8">
        <v>44757</v>
      </c>
      <c r="J216" s="10" t="s">
        <v>30</v>
      </c>
      <c r="K216" s="8" t="s">
        <v>30</v>
      </c>
      <c r="L216" s="8" t="s">
        <v>30</v>
      </c>
      <c r="M216" s="8" t="s">
        <v>30</v>
      </c>
      <c r="N216" s="8" t="s">
        <v>30</v>
      </c>
      <c r="O216" s="8" t="s">
        <v>30</v>
      </c>
      <c r="P216" s="8">
        <v>44758</v>
      </c>
      <c r="Q216" s="8" t="s">
        <v>30</v>
      </c>
      <c r="R216" s="8">
        <v>44761</v>
      </c>
      <c r="S216" s="8">
        <v>44761</v>
      </c>
      <c r="T216" s="7" t="s">
        <v>31</v>
      </c>
      <c r="U216" s="6">
        <f t="shared" si="11"/>
        <v>4</v>
      </c>
      <c r="V216" s="6" t="str">
        <f t="shared" si="10"/>
        <v>Yes</v>
      </c>
      <c r="W216" s="9" t="s">
        <v>378</v>
      </c>
    </row>
    <row r="217" spans="1:23" ht="28.8" x14ac:dyDescent="0.3">
      <c r="A217" s="4" t="s">
        <v>150</v>
      </c>
      <c r="B217" s="5" t="s">
        <v>24</v>
      </c>
      <c r="C217" s="6" t="s">
        <v>151</v>
      </c>
      <c r="D217" s="7" t="s">
        <v>152</v>
      </c>
      <c r="E217" s="7" t="s">
        <v>153</v>
      </c>
      <c r="F217" s="7" t="s">
        <v>154</v>
      </c>
      <c r="G217" s="7" t="s">
        <v>29</v>
      </c>
      <c r="H217" s="8">
        <v>44760</v>
      </c>
      <c r="I217" s="8">
        <v>44760</v>
      </c>
      <c r="J217" s="10" t="s">
        <v>30</v>
      </c>
      <c r="K217" s="8" t="s">
        <v>30</v>
      </c>
      <c r="L217" s="8" t="s">
        <v>30</v>
      </c>
      <c r="M217" s="8" t="s">
        <v>30</v>
      </c>
      <c r="N217" s="8" t="s">
        <v>30</v>
      </c>
      <c r="O217" s="8" t="s">
        <v>30</v>
      </c>
      <c r="P217" s="8">
        <v>44769</v>
      </c>
      <c r="Q217" s="8" t="s">
        <v>30</v>
      </c>
      <c r="R217" s="8">
        <v>44767</v>
      </c>
      <c r="S217" s="8">
        <v>44768</v>
      </c>
      <c r="T217" s="7" t="s">
        <v>42</v>
      </c>
      <c r="U217" s="6">
        <f t="shared" si="11"/>
        <v>8</v>
      </c>
      <c r="V217" s="6" t="str">
        <f t="shared" si="10"/>
        <v>Yes</v>
      </c>
      <c r="W217" s="9" t="s">
        <v>379</v>
      </c>
    </row>
    <row r="218" spans="1:23" ht="28.8" x14ac:dyDescent="0.3">
      <c r="A218" s="4" t="s">
        <v>150</v>
      </c>
      <c r="B218" s="5" t="s">
        <v>24</v>
      </c>
      <c r="C218" s="6" t="s">
        <v>151</v>
      </c>
      <c r="D218" s="7" t="s">
        <v>152</v>
      </c>
      <c r="E218" s="7" t="s">
        <v>153</v>
      </c>
      <c r="F218" s="7" t="s">
        <v>154</v>
      </c>
      <c r="G218" s="7" t="s">
        <v>63</v>
      </c>
      <c r="H218" s="8">
        <v>44760</v>
      </c>
      <c r="I218" s="8">
        <v>44760</v>
      </c>
      <c r="J218" s="10" t="s">
        <v>30</v>
      </c>
      <c r="K218" s="8" t="s">
        <v>30</v>
      </c>
      <c r="L218" s="8" t="s">
        <v>30</v>
      </c>
      <c r="M218" s="8" t="s">
        <v>30</v>
      </c>
      <c r="N218" s="8" t="s">
        <v>30</v>
      </c>
      <c r="O218" s="8" t="s">
        <v>30</v>
      </c>
      <c r="P218" s="8" t="s">
        <v>30</v>
      </c>
      <c r="Q218" s="8" t="s">
        <v>30</v>
      </c>
      <c r="R218" s="8">
        <v>44802</v>
      </c>
      <c r="S218" s="8">
        <v>44802</v>
      </c>
      <c r="T218" s="7" t="s">
        <v>42</v>
      </c>
      <c r="U218" s="6">
        <f t="shared" si="11"/>
        <v>42</v>
      </c>
      <c r="V218" s="6" t="str">
        <f t="shared" si="10"/>
        <v>No</v>
      </c>
      <c r="W218" s="9" t="s">
        <v>43</v>
      </c>
    </row>
    <row r="219" spans="1:23" ht="28.8" x14ac:dyDescent="0.3">
      <c r="A219" s="4" t="s">
        <v>213</v>
      </c>
      <c r="B219" s="5" t="s">
        <v>123</v>
      </c>
      <c r="C219" s="6" t="s">
        <v>214</v>
      </c>
      <c r="D219" s="7" t="s">
        <v>215</v>
      </c>
      <c r="E219" s="7" t="s">
        <v>216</v>
      </c>
      <c r="F219" s="7" t="s">
        <v>40</v>
      </c>
      <c r="G219" s="7" t="s">
        <v>29</v>
      </c>
      <c r="H219" s="8">
        <v>44760</v>
      </c>
      <c r="I219" s="8">
        <v>44760</v>
      </c>
      <c r="J219" s="10" t="s">
        <v>30</v>
      </c>
      <c r="K219" s="8" t="s">
        <v>30</v>
      </c>
      <c r="L219" s="8" t="s">
        <v>30</v>
      </c>
      <c r="M219" s="8" t="s">
        <v>30</v>
      </c>
      <c r="N219" s="8" t="s">
        <v>30</v>
      </c>
      <c r="O219" s="8" t="s">
        <v>30</v>
      </c>
      <c r="P219" s="8" t="s">
        <v>30</v>
      </c>
      <c r="Q219" s="8" t="s">
        <v>30</v>
      </c>
      <c r="R219" s="8">
        <v>44761</v>
      </c>
      <c r="S219" s="8">
        <v>44761</v>
      </c>
      <c r="T219" s="7" t="s">
        <v>31</v>
      </c>
      <c r="U219" s="6">
        <f t="shared" si="11"/>
        <v>1</v>
      </c>
      <c r="V219" s="6" t="str">
        <f t="shared" si="10"/>
        <v>Yes</v>
      </c>
      <c r="W219" s="9" t="s">
        <v>380</v>
      </c>
    </row>
    <row r="220" spans="1:23" ht="28.8" x14ac:dyDescent="0.3">
      <c r="A220" s="4" t="s">
        <v>213</v>
      </c>
      <c r="B220" s="5" t="s">
        <v>123</v>
      </c>
      <c r="C220" s="6" t="s">
        <v>214</v>
      </c>
      <c r="D220" s="7" t="s">
        <v>215</v>
      </c>
      <c r="E220" s="7" t="s">
        <v>216</v>
      </c>
      <c r="F220" s="7" t="s">
        <v>40</v>
      </c>
      <c r="G220" s="7" t="s">
        <v>63</v>
      </c>
      <c r="H220" s="8">
        <v>44760</v>
      </c>
      <c r="I220" s="8">
        <v>44760</v>
      </c>
      <c r="J220" s="8" t="s">
        <v>30</v>
      </c>
      <c r="K220" s="8" t="s">
        <v>30</v>
      </c>
      <c r="L220" s="8" t="s">
        <v>30</v>
      </c>
      <c r="M220" s="8" t="s">
        <v>30</v>
      </c>
      <c r="N220" s="8" t="s">
        <v>30</v>
      </c>
      <c r="O220" s="8" t="s">
        <v>30</v>
      </c>
      <c r="P220" s="8" t="s">
        <v>30</v>
      </c>
      <c r="Q220" s="8" t="s">
        <v>30</v>
      </c>
      <c r="R220" s="8">
        <v>44761</v>
      </c>
      <c r="S220" s="8">
        <v>44761</v>
      </c>
      <c r="T220" s="7" t="s">
        <v>31</v>
      </c>
      <c r="U220" s="6">
        <f t="shared" si="11"/>
        <v>1</v>
      </c>
      <c r="V220" s="6" t="str">
        <f t="shared" si="10"/>
        <v>Yes</v>
      </c>
      <c r="W220" s="9" t="s">
        <v>380</v>
      </c>
    </row>
    <row r="221" spans="1:23" ht="43.2" x14ac:dyDescent="0.3">
      <c r="A221" s="4" t="s">
        <v>343</v>
      </c>
      <c r="B221" s="5" t="s">
        <v>36</v>
      </c>
      <c r="C221" s="6" t="s">
        <v>344</v>
      </c>
      <c r="D221" s="7" t="s">
        <v>345</v>
      </c>
      <c r="E221" s="7" t="s">
        <v>346</v>
      </c>
      <c r="F221" s="7" t="s">
        <v>48</v>
      </c>
      <c r="G221" s="7" t="s">
        <v>29</v>
      </c>
      <c r="H221" s="8">
        <v>44762</v>
      </c>
      <c r="I221" s="8">
        <v>44762</v>
      </c>
      <c r="J221" s="8" t="s">
        <v>30</v>
      </c>
      <c r="K221" s="8" t="s">
        <v>30</v>
      </c>
      <c r="L221" s="8" t="s">
        <v>30</v>
      </c>
      <c r="M221" s="8" t="s">
        <v>30</v>
      </c>
      <c r="N221" s="8" t="s">
        <v>30</v>
      </c>
      <c r="O221" s="8" t="s">
        <v>30</v>
      </c>
      <c r="P221" s="8">
        <v>44769</v>
      </c>
      <c r="Q221" s="8" t="s">
        <v>30</v>
      </c>
      <c r="R221" s="8">
        <v>44769</v>
      </c>
      <c r="S221" s="8">
        <v>44791</v>
      </c>
      <c r="T221" s="7" t="s">
        <v>31</v>
      </c>
      <c r="U221" s="6">
        <f t="shared" si="11"/>
        <v>29</v>
      </c>
      <c r="V221" s="6" t="str">
        <f t="shared" si="10"/>
        <v>No</v>
      </c>
      <c r="W221" s="9" t="s">
        <v>381</v>
      </c>
    </row>
    <row r="222" spans="1:23" ht="28.8" x14ac:dyDescent="0.3">
      <c r="A222" s="4" t="s">
        <v>343</v>
      </c>
      <c r="B222" s="5" t="s">
        <v>36</v>
      </c>
      <c r="C222" s="6" t="s">
        <v>344</v>
      </c>
      <c r="D222" s="7" t="s">
        <v>345</v>
      </c>
      <c r="E222" s="7" t="s">
        <v>346</v>
      </c>
      <c r="F222" s="7" t="s">
        <v>48</v>
      </c>
      <c r="G222" s="7" t="s">
        <v>33</v>
      </c>
      <c r="H222" s="8">
        <v>44762</v>
      </c>
      <c r="I222" s="8">
        <v>44762</v>
      </c>
      <c r="J222" s="8" t="s">
        <v>30</v>
      </c>
      <c r="K222" s="8" t="s">
        <v>30</v>
      </c>
      <c r="L222" s="8" t="s">
        <v>30</v>
      </c>
      <c r="M222" s="8" t="s">
        <v>30</v>
      </c>
      <c r="N222" s="8" t="s">
        <v>30</v>
      </c>
      <c r="O222" s="8" t="s">
        <v>30</v>
      </c>
      <c r="P222" s="8" t="s">
        <v>30</v>
      </c>
      <c r="Q222" s="8" t="s">
        <v>30</v>
      </c>
      <c r="R222" s="8">
        <v>44769</v>
      </c>
      <c r="S222" s="8">
        <v>44788</v>
      </c>
      <c r="T222" s="7" t="s">
        <v>31</v>
      </c>
      <c r="U222" s="6">
        <f t="shared" si="11"/>
        <v>26</v>
      </c>
      <c r="V222" s="6" t="str">
        <f t="shared" si="10"/>
        <v>No</v>
      </c>
      <c r="W222" s="9" t="s">
        <v>382</v>
      </c>
    </row>
    <row r="223" spans="1:23" ht="28.8" x14ac:dyDescent="0.3">
      <c r="A223" s="4" t="s">
        <v>343</v>
      </c>
      <c r="B223" s="5" t="s">
        <v>36</v>
      </c>
      <c r="C223" s="6" t="s">
        <v>344</v>
      </c>
      <c r="D223" s="7" t="s">
        <v>345</v>
      </c>
      <c r="E223" s="7" t="s">
        <v>346</v>
      </c>
      <c r="F223" s="7" t="s">
        <v>48</v>
      </c>
      <c r="G223" s="7" t="s">
        <v>63</v>
      </c>
      <c r="H223" s="8">
        <v>44762</v>
      </c>
      <c r="I223" s="8">
        <v>44762</v>
      </c>
      <c r="J223" s="8" t="s">
        <v>30</v>
      </c>
      <c r="K223" s="8" t="s">
        <v>30</v>
      </c>
      <c r="L223" s="8" t="s">
        <v>30</v>
      </c>
      <c r="M223" s="8" t="s">
        <v>30</v>
      </c>
      <c r="N223" s="8" t="s">
        <v>30</v>
      </c>
      <c r="O223" s="8" t="s">
        <v>30</v>
      </c>
      <c r="P223" s="8" t="s">
        <v>30</v>
      </c>
      <c r="Q223" s="8" t="s">
        <v>30</v>
      </c>
      <c r="R223" s="8">
        <v>44769</v>
      </c>
      <c r="S223" s="8">
        <v>44785</v>
      </c>
      <c r="T223" s="7" t="s">
        <v>31</v>
      </c>
      <c r="U223" s="6">
        <f t="shared" si="11"/>
        <v>23</v>
      </c>
      <c r="V223" s="6" t="str">
        <f t="shared" si="10"/>
        <v>No</v>
      </c>
      <c r="W223" s="9" t="s">
        <v>382</v>
      </c>
    </row>
    <row r="224" spans="1:23" ht="28.8" x14ac:dyDescent="0.3">
      <c r="A224" s="4" t="s">
        <v>343</v>
      </c>
      <c r="B224" s="5" t="s">
        <v>36</v>
      </c>
      <c r="C224" s="6" t="s">
        <v>344</v>
      </c>
      <c r="D224" s="7" t="s">
        <v>345</v>
      </c>
      <c r="E224" s="7" t="s">
        <v>346</v>
      </c>
      <c r="F224" s="7" t="s">
        <v>48</v>
      </c>
      <c r="G224" s="7" t="s">
        <v>383</v>
      </c>
      <c r="H224" s="8">
        <v>44762</v>
      </c>
      <c r="I224" s="8">
        <v>44762</v>
      </c>
      <c r="J224" s="8" t="s">
        <v>30</v>
      </c>
      <c r="K224" s="8" t="s">
        <v>30</v>
      </c>
      <c r="L224" s="8" t="s">
        <v>30</v>
      </c>
      <c r="M224" s="8" t="s">
        <v>30</v>
      </c>
      <c r="N224" s="8" t="s">
        <v>30</v>
      </c>
      <c r="O224" s="8" t="s">
        <v>30</v>
      </c>
      <c r="P224" s="8">
        <v>44767</v>
      </c>
      <c r="Q224" s="8" t="s">
        <v>30</v>
      </c>
      <c r="R224" s="8">
        <v>44769</v>
      </c>
      <c r="S224" s="8">
        <v>44775</v>
      </c>
      <c r="T224" s="7" t="s">
        <v>31</v>
      </c>
      <c r="U224" s="6">
        <f t="shared" si="11"/>
        <v>13</v>
      </c>
      <c r="V224" s="6" t="str">
        <f t="shared" si="10"/>
        <v>Yes</v>
      </c>
      <c r="W224" s="9" t="s">
        <v>382</v>
      </c>
    </row>
    <row r="225" spans="1:23" ht="28.8" x14ac:dyDescent="0.3">
      <c r="A225" s="4" t="s">
        <v>384</v>
      </c>
      <c r="B225" s="5" t="s">
        <v>24</v>
      </c>
      <c r="C225" s="6" t="s">
        <v>385</v>
      </c>
      <c r="D225" s="7" t="s">
        <v>386</v>
      </c>
      <c r="E225" s="7" t="s">
        <v>387</v>
      </c>
      <c r="F225" s="7" t="s">
        <v>388</v>
      </c>
      <c r="G225" s="7" t="s">
        <v>41</v>
      </c>
      <c r="H225" s="8">
        <v>44767</v>
      </c>
      <c r="I225" s="8">
        <v>44771</v>
      </c>
      <c r="J225" s="8" t="s">
        <v>30</v>
      </c>
      <c r="K225" s="8" t="s">
        <v>30</v>
      </c>
      <c r="L225" s="8" t="s">
        <v>30</v>
      </c>
      <c r="M225" s="8" t="s">
        <v>30</v>
      </c>
      <c r="N225" s="8" t="s">
        <v>30</v>
      </c>
      <c r="O225" s="8" t="s">
        <v>30</v>
      </c>
      <c r="P225" s="8" t="s">
        <v>30</v>
      </c>
      <c r="Q225" s="8" t="s">
        <v>30</v>
      </c>
      <c r="R225" s="8">
        <v>44774</v>
      </c>
      <c r="S225" s="8">
        <v>44775</v>
      </c>
      <c r="T225" s="7" t="s">
        <v>31</v>
      </c>
      <c r="U225" s="6">
        <f t="shared" si="11"/>
        <v>8</v>
      </c>
      <c r="V225" s="6" t="str">
        <f t="shared" si="10"/>
        <v>Yes</v>
      </c>
      <c r="W225" s="9" t="s">
        <v>43</v>
      </c>
    </row>
    <row r="226" spans="1:23" ht="28.8" x14ac:dyDescent="0.3">
      <c r="A226" s="4" t="s">
        <v>351</v>
      </c>
      <c r="B226" s="5" t="s">
        <v>59</v>
      </c>
      <c r="C226" s="6" t="s">
        <v>352</v>
      </c>
      <c r="D226" s="7" t="s">
        <v>807</v>
      </c>
      <c r="E226" s="7" t="s">
        <v>222</v>
      </c>
      <c r="F226" s="7" t="s">
        <v>353</v>
      </c>
      <c r="G226" s="7" t="s">
        <v>51</v>
      </c>
      <c r="H226" s="8">
        <v>44769</v>
      </c>
      <c r="I226" s="8">
        <v>44770</v>
      </c>
      <c r="J226" s="8">
        <v>44781</v>
      </c>
      <c r="K226" s="8" t="s">
        <v>30</v>
      </c>
      <c r="L226" s="8" t="s">
        <v>30</v>
      </c>
      <c r="M226" s="8" t="s">
        <v>30</v>
      </c>
      <c r="N226" s="8" t="s">
        <v>30</v>
      </c>
      <c r="O226" s="8">
        <v>44782</v>
      </c>
      <c r="P226" s="8">
        <v>44775</v>
      </c>
      <c r="Q226" s="8" t="s">
        <v>30</v>
      </c>
      <c r="R226" s="8">
        <v>44782</v>
      </c>
      <c r="S226" s="8">
        <v>44782</v>
      </c>
      <c r="T226" s="7" t="s">
        <v>42</v>
      </c>
      <c r="U226" s="6">
        <f t="shared" si="11"/>
        <v>13</v>
      </c>
      <c r="V226" s="6" t="str">
        <f t="shared" si="10"/>
        <v>Yes</v>
      </c>
      <c r="W226" s="9" t="s">
        <v>389</v>
      </c>
    </row>
    <row r="227" spans="1:23" ht="28.8" x14ac:dyDescent="0.3">
      <c r="A227" s="4" t="s">
        <v>351</v>
      </c>
      <c r="B227" s="5" t="s">
        <v>59</v>
      </c>
      <c r="C227" s="6" t="s">
        <v>352</v>
      </c>
      <c r="D227" s="7" t="s">
        <v>807</v>
      </c>
      <c r="E227" s="7" t="s">
        <v>222</v>
      </c>
      <c r="F227" s="7" t="s">
        <v>353</v>
      </c>
      <c r="G227" s="7" t="s">
        <v>56</v>
      </c>
      <c r="H227" s="8">
        <v>44769</v>
      </c>
      <c r="I227" s="8">
        <v>44770</v>
      </c>
      <c r="J227" s="8" t="s">
        <v>30</v>
      </c>
      <c r="K227" s="8" t="s">
        <v>30</v>
      </c>
      <c r="L227" s="8" t="s">
        <v>30</v>
      </c>
      <c r="M227" s="8" t="s">
        <v>30</v>
      </c>
      <c r="N227" s="8" t="s">
        <v>30</v>
      </c>
      <c r="O227" s="8" t="s">
        <v>30</v>
      </c>
      <c r="P227" s="8">
        <v>44775</v>
      </c>
      <c r="Q227" s="8" t="s">
        <v>30</v>
      </c>
      <c r="R227" s="8">
        <v>44782</v>
      </c>
      <c r="S227" s="8">
        <v>44782</v>
      </c>
      <c r="T227" s="7" t="s">
        <v>42</v>
      </c>
      <c r="U227" s="6">
        <f t="shared" si="11"/>
        <v>13</v>
      </c>
      <c r="V227" s="6" t="str">
        <f t="shared" si="10"/>
        <v>Yes</v>
      </c>
      <c r="W227" s="9" t="s">
        <v>390</v>
      </c>
    </row>
    <row r="228" spans="1:23" ht="28.8" x14ac:dyDescent="0.3">
      <c r="A228" s="4" t="s">
        <v>351</v>
      </c>
      <c r="B228" s="5" t="s">
        <v>59</v>
      </c>
      <c r="C228" s="6" t="s">
        <v>352</v>
      </c>
      <c r="D228" s="7" t="s">
        <v>807</v>
      </c>
      <c r="E228" s="7" t="s">
        <v>222</v>
      </c>
      <c r="F228" s="7" t="s">
        <v>353</v>
      </c>
      <c r="G228" s="7" t="s">
        <v>129</v>
      </c>
      <c r="H228" s="8">
        <v>44769</v>
      </c>
      <c r="I228" s="8">
        <v>44770</v>
      </c>
      <c r="J228" s="8" t="s">
        <v>30</v>
      </c>
      <c r="K228" s="8" t="s">
        <v>30</v>
      </c>
      <c r="L228" s="8" t="s">
        <v>30</v>
      </c>
      <c r="M228" s="8" t="s">
        <v>30</v>
      </c>
      <c r="N228" s="8" t="s">
        <v>30</v>
      </c>
      <c r="O228" s="8" t="s">
        <v>30</v>
      </c>
      <c r="P228" s="8">
        <v>44775</v>
      </c>
      <c r="Q228" s="8" t="s">
        <v>30</v>
      </c>
      <c r="R228" s="8">
        <v>44782</v>
      </c>
      <c r="S228" s="8">
        <v>44782</v>
      </c>
      <c r="T228" s="7" t="s">
        <v>42</v>
      </c>
      <c r="U228" s="6">
        <f t="shared" si="11"/>
        <v>13</v>
      </c>
      <c r="V228" s="6" t="str">
        <f t="shared" si="10"/>
        <v>Yes</v>
      </c>
      <c r="W228" s="9" t="s">
        <v>30</v>
      </c>
    </row>
    <row r="229" spans="1:23" ht="28.8" x14ac:dyDescent="0.3">
      <c r="A229" s="4" t="s">
        <v>351</v>
      </c>
      <c r="B229" s="5" t="s">
        <v>59</v>
      </c>
      <c r="C229" s="6" t="s">
        <v>352</v>
      </c>
      <c r="D229" s="7" t="s">
        <v>807</v>
      </c>
      <c r="E229" s="7" t="s">
        <v>222</v>
      </c>
      <c r="F229" s="7" t="s">
        <v>353</v>
      </c>
      <c r="G229" s="7" t="s">
        <v>51</v>
      </c>
      <c r="H229" s="8">
        <v>44769</v>
      </c>
      <c r="I229" s="8">
        <v>44770</v>
      </c>
      <c r="J229" s="8" t="s">
        <v>30</v>
      </c>
      <c r="K229" s="8" t="s">
        <v>30</v>
      </c>
      <c r="L229" s="8" t="s">
        <v>30</v>
      </c>
      <c r="M229" s="8" t="s">
        <v>30</v>
      </c>
      <c r="N229" s="8" t="s">
        <v>30</v>
      </c>
      <c r="O229" s="8">
        <v>44782</v>
      </c>
      <c r="P229" s="8" t="s">
        <v>30</v>
      </c>
      <c r="Q229" s="8" t="s">
        <v>30</v>
      </c>
      <c r="R229" s="8">
        <v>44782</v>
      </c>
      <c r="S229" s="8">
        <v>44782</v>
      </c>
      <c r="T229" s="7" t="s">
        <v>95</v>
      </c>
      <c r="U229" s="6">
        <f t="shared" si="11"/>
        <v>13</v>
      </c>
      <c r="V229" s="6" t="str">
        <f t="shared" si="10"/>
        <v>Yes</v>
      </c>
      <c r="W229" s="9" t="s">
        <v>391</v>
      </c>
    </row>
    <row r="230" spans="1:23" ht="28.8" x14ac:dyDescent="0.3">
      <c r="A230" s="4" t="s">
        <v>351</v>
      </c>
      <c r="B230" s="5" t="s">
        <v>59</v>
      </c>
      <c r="C230" s="6" t="s">
        <v>352</v>
      </c>
      <c r="D230" s="7" t="s">
        <v>807</v>
      </c>
      <c r="E230" s="7" t="s">
        <v>222</v>
      </c>
      <c r="F230" s="7" t="s">
        <v>353</v>
      </c>
      <c r="G230" s="7" t="s">
        <v>63</v>
      </c>
      <c r="H230" s="8">
        <v>44769</v>
      </c>
      <c r="I230" s="8">
        <v>44770</v>
      </c>
      <c r="J230" s="8" t="s">
        <v>30</v>
      </c>
      <c r="K230" s="8" t="s">
        <v>30</v>
      </c>
      <c r="L230" s="8" t="s">
        <v>30</v>
      </c>
      <c r="M230" s="8" t="s">
        <v>30</v>
      </c>
      <c r="N230" s="8" t="s">
        <v>30</v>
      </c>
      <c r="O230" s="8" t="s">
        <v>30</v>
      </c>
      <c r="P230" s="8" t="s">
        <v>30</v>
      </c>
      <c r="Q230" s="8" t="s">
        <v>30</v>
      </c>
      <c r="R230" s="8">
        <v>44782</v>
      </c>
      <c r="S230" s="8">
        <v>44782</v>
      </c>
      <c r="T230" s="7" t="s">
        <v>42</v>
      </c>
      <c r="U230" s="6">
        <f t="shared" si="11"/>
        <v>13</v>
      </c>
      <c r="V230" s="6" t="str">
        <f t="shared" si="10"/>
        <v>Yes</v>
      </c>
      <c r="W230" s="9" t="s">
        <v>43</v>
      </c>
    </row>
    <row r="231" spans="1:23" ht="28.8" x14ac:dyDescent="0.3">
      <c r="A231" s="4" t="s">
        <v>351</v>
      </c>
      <c r="B231" s="5" t="s">
        <v>59</v>
      </c>
      <c r="C231" s="6" t="s">
        <v>352</v>
      </c>
      <c r="D231" s="7" t="s">
        <v>807</v>
      </c>
      <c r="E231" s="7" t="s">
        <v>222</v>
      </c>
      <c r="F231" s="7" t="s">
        <v>353</v>
      </c>
      <c r="G231" s="7" t="s">
        <v>392</v>
      </c>
      <c r="H231" s="8">
        <v>44769</v>
      </c>
      <c r="I231" s="8">
        <v>44770</v>
      </c>
      <c r="J231" s="8" t="s">
        <v>30</v>
      </c>
      <c r="K231" s="8" t="s">
        <v>30</v>
      </c>
      <c r="L231" s="8" t="s">
        <v>30</v>
      </c>
      <c r="M231" s="8" t="s">
        <v>30</v>
      </c>
      <c r="N231" s="8" t="s">
        <v>30</v>
      </c>
      <c r="O231" s="8">
        <v>44777</v>
      </c>
      <c r="P231" s="8" t="s">
        <v>30</v>
      </c>
      <c r="Q231" s="8" t="s">
        <v>30</v>
      </c>
      <c r="R231" s="8">
        <v>44782</v>
      </c>
      <c r="S231" s="8">
        <v>44782</v>
      </c>
      <c r="T231" s="7" t="s">
        <v>31</v>
      </c>
      <c r="U231" s="6">
        <f t="shared" si="11"/>
        <v>13</v>
      </c>
      <c r="V231" s="6" t="str">
        <f t="shared" si="10"/>
        <v>Yes</v>
      </c>
      <c r="W231" s="9" t="s">
        <v>43</v>
      </c>
    </row>
    <row r="232" spans="1:23" ht="28.8" x14ac:dyDescent="0.3">
      <c r="A232" s="4" t="s">
        <v>393</v>
      </c>
      <c r="B232" s="5" t="s">
        <v>36</v>
      </c>
      <c r="C232" s="6" t="s">
        <v>394</v>
      </c>
      <c r="D232" s="7" t="s">
        <v>395</v>
      </c>
      <c r="E232" s="7" t="s">
        <v>396</v>
      </c>
      <c r="F232" s="7" t="s">
        <v>28</v>
      </c>
      <c r="G232" s="7" t="s">
        <v>41</v>
      </c>
      <c r="H232" s="8">
        <v>44774</v>
      </c>
      <c r="I232" s="8">
        <v>44774</v>
      </c>
      <c r="J232" s="8" t="s">
        <v>30</v>
      </c>
      <c r="K232" s="8" t="s">
        <v>30</v>
      </c>
      <c r="L232" s="8" t="s">
        <v>30</v>
      </c>
      <c r="M232" s="8" t="s">
        <v>30</v>
      </c>
      <c r="N232" s="8" t="s">
        <v>30</v>
      </c>
      <c r="O232" s="8" t="s">
        <v>30</v>
      </c>
      <c r="P232" s="8" t="s">
        <v>30</v>
      </c>
      <c r="Q232" s="8" t="s">
        <v>30</v>
      </c>
      <c r="R232" s="8">
        <v>44774</v>
      </c>
      <c r="S232" s="8">
        <v>44775</v>
      </c>
      <c r="T232" s="7" t="s">
        <v>42</v>
      </c>
      <c r="U232" s="6">
        <f t="shared" si="11"/>
        <v>1</v>
      </c>
      <c r="V232" s="6" t="str">
        <f t="shared" si="10"/>
        <v>Yes</v>
      </c>
      <c r="W232" s="9" t="s">
        <v>30</v>
      </c>
    </row>
    <row r="233" spans="1:23" ht="28.8" x14ac:dyDescent="0.3">
      <c r="A233" s="4" t="s">
        <v>397</v>
      </c>
      <c r="B233" s="5" t="s">
        <v>36</v>
      </c>
      <c r="C233" s="6" t="s">
        <v>398</v>
      </c>
      <c r="D233" s="7" t="s">
        <v>399</v>
      </c>
      <c r="E233" s="7" t="s">
        <v>400</v>
      </c>
      <c r="F233" s="7" t="s">
        <v>30</v>
      </c>
      <c r="G233" s="7" t="s">
        <v>94</v>
      </c>
      <c r="H233" s="8">
        <v>44774</v>
      </c>
      <c r="I233" s="8">
        <v>44774</v>
      </c>
      <c r="J233" s="8" t="s">
        <v>30</v>
      </c>
      <c r="K233" s="8" t="s">
        <v>30</v>
      </c>
      <c r="L233" s="8" t="s">
        <v>30</v>
      </c>
      <c r="M233" s="8" t="s">
        <v>30</v>
      </c>
      <c r="N233" s="8" t="s">
        <v>30</v>
      </c>
      <c r="O233" s="8" t="s">
        <v>30</v>
      </c>
      <c r="P233" s="8" t="s">
        <v>30</v>
      </c>
      <c r="Q233" s="8" t="s">
        <v>30</v>
      </c>
      <c r="R233" s="8">
        <v>44774</v>
      </c>
      <c r="S233" s="8">
        <v>44775</v>
      </c>
      <c r="T233" s="7" t="s">
        <v>95</v>
      </c>
      <c r="U233" s="6">
        <f t="shared" si="11"/>
        <v>1</v>
      </c>
      <c r="V233" s="6" t="str">
        <f t="shared" si="10"/>
        <v>Yes</v>
      </c>
      <c r="W233" s="9" t="s">
        <v>30</v>
      </c>
    </row>
    <row r="234" spans="1:23" ht="28.8" x14ac:dyDescent="0.3">
      <c r="A234" s="4" t="s">
        <v>401</v>
      </c>
      <c r="B234" s="5" t="s">
        <v>24</v>
      </c>
      <c r="C234" s="6" t="s">
        <v>402</v>
      </c>
      <c r="D234" s="7" t="s">
        <v>403</v>
      </c>
      <c r="E234" s="7" t="s">
        <v>404</v>
      </c>
      <c r="F234" s="7" t="s">
        <v>28</v>
      </c>
      <c r="G234" s="7" t="s">
        <v>256</v>
      </c>
      <c r="H234" s="8">
        <v>44776</v>
      </c>
      <c r="I234" s="8">
        <v>44776</v>
      </c>
      <c r="J234" s="8" t="s">
        <v>30</v>
      </c>
      <c r="K234" s="8" t="s">
        <v>30</v>
      </c>
      <c r="L234" s="8" t="s">
        <v>30</v>
      </c>
      <c r="M234" s="8" t="s">
        <v>30</v>
      </c>
      <c r="N234" s="35"/>
      <c r="O234" s="8" t="s">
        <v>30</v>
      </c>
      <c r="P234" s="8" t="s">
        <v>30</v>
      </c>
      <c r="Q234" s="8" t="s">
        <v>30</v>
      </c>
      <c r="R234" s="8">
        <v>44784</v>
      </c>
      <c r="S234" s="8">
        <v>44789</v>
      </c>
      <c r="T234" s="7" t="s">
        <v>31</v>
      </c>
      <c r="U234" s="6">
        <f t="shared" si="11"/>
        <v>13</v>
      </c>
      <c r="V234" s="6" t="str">
        <f t="shared" si="10"/>
        <v>Yes</v>
      </c>
      <c r="W234" s="9" t="s">
        <v>405</v>
      </c>
    </row>
    <row r="235" spans="1:23" ht="28.8" x14ac:dyDescent="0.3">
      <c r="A235" s="4" t="s">
        <v>406</v>
      </c>
      <c r="B235" s="5" t="s">
        <v>36</v>
      </c>
      <c r="C235" s="6" t="s">
        <v>407</v>
      </c>
      <c r="D235" s="7" t="s">
        <v>408</v>
      </c>
      <c r="E235" s="7" t="s">
        <v>409</v>
      </c>
      <c r="F235" s="7" t="s">
        <v>83</v>
      </c>
      <c r="G235" s="7" t="s">
        <v>277</v>
      </c>
      <c r="H235" s="8">
        <v>44777</v>
      </c>
      <c r="I235" s="8">
        <v>44777</v>
      </c>
      <c r="J235" s="8">
        <v>44789</v>
      </c>
      <c r="K235" s="8">
        <v>44789</v>
      </c>
      <c r="L235" s="8" t="s">
        <v>30</v>
      </c>
      <c r="M235" s="8" t="s">
        <v>30</v>
      </c>
      <c r="N235" s="8" t="s">
        <v>30</v>
      </c>
      <c r="O235" s="8">
        <v>44789</v>
      </c>
      <c r="P235" s="8">
        <v>44785</v>
      </c>
      <c r="Q235" s="8" t="s">
        <v>30</v>
      </c>
      <c r="R235" s="8">
        <v>44790</v>
      </c>
      <c r="S235" s="8">
        <v>44790</v>
      </c>
      <c r="T235" s="7" t="s">
        <v>42</v>
      </c>
      <c r="U235" s="6">
        <f t="shared" si="11"/>
        <v>13</v>
      </c>
      <c r="V235" s="6" t="str">
        <f t="shared" si="10"/>
        <v>Yes</v>
      </c>
      <c r="W235" s="25" t="s">
        <v>410</v>
      </c>
    </row>
    <row r="236" spans="1:23" x14ac:dyDescent="0.3">
      <c r="A236" s="4" t="s">
        <v>406</v>
      </c>
      <c r="B236" s="5" t="s">
        <v>36</v>
      </c>
      <c r="C236" s="6" t="s">
        <v>407</v>
      </c>
      <c r="D236" s="7" t="s">
        <v>408</v>
      </c>
      <c r="E236" s="7" t="s">
        <v>409</v>
      </c>
      <c r="F236" s="7" t="s">
        <v>83</v>
      </c>
      <c r="G236" s="7" t="s">
        <v>74</v>
      </c>
      <c r="H236" s="8">
        <v>44777</v>
      </c>
      <c r="I236" s="8">
        <v>44777</v>
      </c>
      <c r="J236" s="8" t="s">
        <v>30</v>
      </c>
      <c r="K236" s="8" t="s">
        <v>30</v>
      </c>
      <c r="L236" s="8" t="s">
        <v>30</v>
      </c>
      <c r="M236" s="8" t="s">
        <v>30</v>
      </c>
      <c r="N236" s="8" t="s">
        <v>30</v>
      </c>
      <c r="O236" s="8" t="s">
        <v>30</v>
      </c>
      <c r="P236" s="8">
        <v>44785</v>
      </c>
      <c r="Q236" s="8" t="s">
        <v>30</v>
      </c>
      <c r="R236" s="8">
        <v>44789</v>
      </c>
      <c r="S236" s="8">
        <v>44790</v>
      </c>
      <c r="T236" s="7" t="s">
        <v>42</v>
      </c>
      <c r="U236" s="6">
        <f t="shared" si="11"/>
        <v>13</v>
      </c>
      <c r="V236" s="6" t="str">
        <f t="shared" si="10"/>
        <v>Yes</v>
      </c>
      <c r="W236" s="25" t="s">
        <v>30</v>
      </c>
    </row>
    <row r="237" spans="1:23" x14ac:dyDescent="0.3">
      <c r="A237" s="4" t="s">
        <v>406</v>
      </c>
      <c r="B237" s="5" t="s">
        <v>36</v>
      </c>
      <c r="C237" s="6" t="s">
        <v>407</v>
      </c>
      <c r="D237" s="7" t="s">
        <v>408</v>
      </c>
      <c r="E237" s="7" t="s">
        <v>409</v>
      </c>
      <c r="F237" s="7" t="s">
        <v>83</v>
      </c>
      <c r="G237" s="7" t="s">
        <v>73</v>
      </c>
      <c r="H237" s="8">
        <v>44777</v>
      </c>
      <c r="I237" s="8">
        <v>44777</v>
      </c>
      <c r="J237" s="8" t="s">
        <v>30</v>
      </c>
      <c r="K237" s="8" t="s">
        <v>30</v>
      </c>
      <c r="L237" s="8" t="s">
        <v>30</v>
      </c>
      <c r="M237" s="8" t="s">
        <v>30</v>
      </c>
      <c r="N237" s="8" t="s">
        <v>30</v>
      </c>
      <c r="O237" s="8" t="s">
        <v>30</v>
      </c>
      <c r="P237" s="8">
        <v>44785</v>
      </c>
      <c r="Q237" s="8" t="s">
        <v>30</v>
      </c>
      <c r="R237" s="8">
        <v>44789</v>
      </c>
      <c r="S237" s="8">
        <v>44790</v>
      </c>
      <c r="T237" s="7" t="s">
        <v>42</v>
      </c>
      <c r="U237" s="6">
        <f t="shared" si="11"/>
        <v>13</v>
      </c>
      <c r="V237" s="6" t="str">
        <f t="shared" si="10"/>
        <v>Yes</v>
      </c>
      <c r="W237" s="9" t="s">
        <v>30</v>
      </c>
    </row>
    <row r="238" spans="1:23" x14ac:dyDescent="0.3">
      <c r="A238" s="4" t="s">
        <v>406</v>
      </c>
      <c r="B238" s="5" t="s">
        <v>36</v>
      </c>
      <c r="C238" s="6" t="s">
        <v>407</v>
      </c>
      <c r="D238" s="7" t="s">
        <v>408</v>
      </c>
      <c r="E238" s="7" t="s">
        <v>409</v>
      </c>
      <c r="F238" s="7" t="s">
        <v>83</v>
      </c>
      <c r="G238" s="7" t="s">
        <v>49</v>
      </c>
      <c r="H238" s="8">
        <v>44777</v>
      </c>
      <c r="I238" s="8">
        <v>44777</v>
      </c>
      <c r="J238" s="8" t="s">
        <v>30</v>
      </c>
      <c r="K238" s="8" t="s">
        <v>30</v>
      </c>
      <c r="L238" s="8" t="s">
        <v>30</v>
      </c>
      <c r="M238" s="8" t="s">
        <v>30</v>
      </c>
      <c r="N238" s="8" t="s">
        <v>30</v>
      </c>
      <c r="O238" s="8" t="s">
        <v>30</v>
      </c>
      <c r="P238" s="8">
        <v>44785</v>
      </c>
      <c r="Q238" s="8" t="s">
        <v>30</v>
      </c>
      <c r="R238" s="8">
        <v>44789</v>
      </c>
      <c r="S238" s="8">
        <v>44790</v>
      </c>
      <c r="T238" s="7" t="s">
        <v>42</v>
      </c>
      <c r="U238" s="6">
        <f t="shared" ref="U238:U260" si="12">(S238-H238)</f>
        <v>13</v>
      </c>
      <c r="V238" s="6" t="str">
        <f t="shared" si="10"/>
        <v>Yes</v>
      </c>
      <c r="W238" s="9" t="s">
        <v>30</v>
      </c>
    </row>
    <row r="239" spans="1:23" x14ac:dyDescent="0.3">
      <c r="A239" s="4" t="s">
        <v>406</v>
      </c>
      <c r="B239" s="5" t="s">
        <v>36</v>
      </c>
      <c r="C239" s="6" t="s">
        <v>407</v>
      </c>
      <c r="D239" s="7" t="s">
        <v>408</v>
      </c>
      <c r="E239" s="7" t="s">
        <v>409</v>
      </c>
      <c r="F239" s="7" t="s">
        <v>83</v>
      </c>
      <c r="G239" s="7" t="s">
        <v>256</v>
      </c>
      <c r="H239" s="8">
        <v>44777</v>
      </c>
      <c r="I239" s="8">
        <v>44777</v>
      </c>
      <c r="J239" s="8" t="s">
        <v>30</v>
      </c>
      <c r="K239" s="8" t="s">
        <v>30</v>
      </c>
      <c r="L239" s="8" t="s">
        <v>30</v>
      </c>
      <c r="M239" s="8" t="s">
        <v>30</v>
      </c>
      <c r="N239" s="8" t="s">
        <v>30</v>
      </c>
      <c r="O239" s="8" t="s">
        <v>30</v>
      </c>
      <c r="P239" s="8" t="s">
        <v>30</v>
      </c>
      <c r="Q239" s="8" t="s">
        <v>30</v>
      </c>
      <c r="R239" s="8">
        <v>44789</v>
      </c>
      <c r="S239" s="8">
        <v>44790</v>
      </c>
      <c r="T239" s="7" t="s">
        <v>42</v>
      </c>
      <c r="U239" s="6">
        <f t="shared" si="12"/>
        <v>13</v>
      </c>
      <c r="V239" s="6" t="str">
        <f t="shared" si="10"/>
        <v>Yes</v>
      </c>
      <c r="W239" s="9" t="s">
        <v>30</v>
      </c>
    </row>
    <row r="240" spans="1:23" ht="28.8" x14ac:dyDescent="0.3">
      <c r="A240" s="4" t="s">
        <v>411</v>
      </c>
      <c r="B240" s="5" t="s">
        <v>24</v>
      </c>
      <c r="C240" s="6" t="s">
        <v>412</v>
      </c>
      <c r="D240" s="7" t="s">
        <v>411</v>
      </c>
      <c r="E240" s="7" t="s">
        <v>413</v>
      </c>
      <c r="F240" s="7" t="s">
        <v>255</v>
      </c>
      <c r="G240" s="7" t="s">
        <v>100</v>
      </c>
      <c r="H240" s="8">
        <v>44777</v>
      </c>
      <c r="I240" s="8">
        <v>44777</v>
      </c>
      <c r="J240" s="8" t="s">
        <v>30</v>
      </c>
      <c r="K240" s="8" t="s">
        <v>30</v>
      </c>
      <c r="L240" s="8" t="s">
        <v>30</v>
      </c>
      <c r="M240" s="8" t="s">
        <v>30</v>
      </c>
      <c r="N240" s="8" t="s">
        <v>30</v>
      </c>
      <c r="O240" s="8">
        <v>44789</v>
      </c>
      <c r="P240" s="8" t="s">
        <v>30</v>
      </c>
      <c r="Q240" s="8" t="s">
        <v>30</v>
      </c>
      <c r="R240" s="8">
        <v>44795</v>
      </c>
      <c r="S240" s="8">
        <v>44795</v>
      </c>
      <c r="T240" s="7" t="s">
        <v>42</v>
      </c>
      <c r="U240" s="6">
        <f t="shared" si="12"/>
        <v>18</v>
      </c>
      <c r="V240" s="6" t="str">
        <f t="shared" si="10"/>
        <v>No</v>
      </c>
      <c r="W240" s="9" t="s">
        <v>30</v>
      </c>
    </row>
    <row r="241" spans="1:23" ht="28.8" x14ac:dyDescent="0.3">
      <c r="A241" s="4" t="s">
        <v>228</v>
      </c>
      <c r="B241" s="5" t="s">
        <v>59</v>
      </c>
      <c r="C241" s="6" t="s">
        <v>414</v>
      </c>
      <c r="D241" s="7" t="s">
        <v>230</v>
      </c>
      <c r="E241" s="7" t="s">
        <v>62</v>
      </c>
      <c r="F241" s="7" t="s">
        <v>28</v>
      </c>
      <c r="G241" s="7" t="s">
        <v>51</v>
      </c>
      <c r="H241" s="8">
        <v>44777</v>
      </c>
      <c r="I241" s="8">
        <v>44777</v>
      </c>
      <c r="J241" s="8">
        <v>44778</v>
      </c>
      <c r="K241" s="8">
        <v>44782</v>
      </c>
      <c r="L241" s="8" t="s">
        <v>30</v>
      </c>
      <c r="M241" s="8" t="s">
        <v>30</v>
      </c>
      <c r="N241" s="8" t="s">
        <v>30</v>
      </c>
      <c r="O241" s="8">
        <v>44781</v>
      </c>
      <c r="P241" s="8">
        <v>44783</v>
      </c>
      <c r="Q241" s="8" t="s">
        <v>30</v>
      </c>
      <c r="R241" s="8">
        <v>44783</v>
      </c>
      <c r="S241" s="8">
        <v>44783</v>
      </c>
      <c r="T241" s="7" t="s">
        <v>42</v>
      </c>
      <c r="U241" s="6">
        <f t="shared" si="12"/>
        <v>6</v>
      </c>
      <c r="V241" s="6" t="str">
        <f t="shared" si="10"/>
        <v>Yes</v>
      </c>
      <c r="W241" s="9" t="s">
        <v>415</v>
      </c>
    </row>
    <row r="242" spans="1:23" ht="28.8" x14ac:dyDescent="0.3">
      <c r="A242" s="4" t="s">
        <v>228</v>
      </c>
      <c r="B242" s="5" t="s">
        <v>59</v>
      </c>
      <c r="C242" s="6" t="s">
        <v>414</v>
      </c>
      <c r="D242" s="7" t="s">
        <v>230</v>
      </c>
      <c r="E242" s="7" t="s">
        <v>62</v>
      </c>
      <c r="F242" s="7" t="s">
        <v>28</v>
      </c>
      <c r="G242" s="7" t="s">
        <v>41</v>
      </c>
      <c r="H242" s="8">
        <v>44777</v>
      </c>
      <c r="I242" s="8">
        <v>44777</v>
      </c>
      <c r="J242" s="8" t="s">
        <v>30</v>
      </c>
      <c r="K242" s="8" t="s">
        <v>30</v>
      </c>
      <c r="L242" s="8" t="s">
        <v>30</v>
      </c>
      <c r="M242" s="8" t="s">
        <v>30</v>
      </c>
      <c r="N242" s="8" t="s">
        <v>30</v>
      </c>
      <c r="O242" s="8" t="s">
        <v>30</v>
      </c>
      <c r="P242" s="8" t="s">
        <v>30</v>
      </c>
      <c r="Q242" s="8" t="s">
        <v>30</v>
      </c>
      <c r="R242" s="8">
        <v>44783</v>
      </c>
      <c r="S242" s="8">
        <v>44783</v>
      </c>
      <c r="T242" s="7" t="s">
        <v>42</v>
      </c>
      <c r="U242" s="6">
        <f t="shared" si="12"/>
        <v>6</v>
      </c>
      <c r="V242" s="6" t="str">
        <f t="shared" si="10"/>
        <v>Yes</v>
      </c>
      <c r="W242" s="9" t="s">
        <v>30</v>
      </c>
    </row>
    <row r="243" spans="1:23" ht="28.8" x14ac:dyDescent="0.3">
      <c r="A243" s="4" t="s">
        <v>228</v>
      </c>
      <c r="B243" s="5" t="s">
        <v>59</v>
      </c>
      <c r="C243" s="6" t="s">
        <v>414</v>
      </c>
      <c r="D243" s="7" t="s">
        <v>230</v>
      </c>
      <c r="E243" s="7" t="s">
        <v>62</v>
      </c>
      <c r="F243" s="7" t="s">
        <v>28</v>
      </c>
      <c r="G243" s="7" t="s">
        <v>49</v>
      </c>
      <c r="H243" s="8">
        <v>44777</v>
      </c>
      <c r="I243" s="8">
        <v>44777</v>
      </c>
      <c r="J243" s="8" t="s">
        <v>30</v>
      </c>
      <c r="K243" s="8" t="s">
        <v>30</v>
      </c>
      <c r="L243" s="8" t="s">
        <v>30</v>
      </c>
      <c r="M243" s="8" t="s">
        <v>30</v>
      </c>
      <c r="N243" s="8" t="s">
        <v>30</v>
      </c>
      <c r="O243" s="8" t="s">
        <v>30</v>
      </c>
      <c r="P243" s="8" t="s">
        <v>30</v>
      </c>
      <c r="Q243" s="8" t="s">
        <v>30</v>
      </c>
      <c r="R243" s="8">
        <v>44783</v>
      </c>
      <c r="S243" s="8">
        <v>44783</v>
      </c>
      <c r="T243" s="7" t="s">
        <v>42</v>
      </c>
      <c r="U243" s="6">
        <f t="shared" si="12"/>
        <v>6</v>
      </c>
      <c r="V243" s="6" t="str">
        <f t="shared" si="10"/>
        <v>Yes</v>
      </c>
      <c r="W243" s="9" t="s">
        <v>30</v>
      </c>
    </row>
    <row r="244" spans="1:23" ht="28.8" x14ac:dyDescent="0.3">
      <c r="A244" s="4" t="s">
        <v>272</v>
      </c>
      <c r="B244" s="5" t="s">
        <v>59</v>
      </c>
      <c r="C244" s="6" t="s">
        <v>273</v>
      </c>
      <c r="D244" s="7" t="s">
        <v>274</v>
      </c>
      <c r="E244" s="7" t="s">
        <v>275</v>
      </c>
      <c r="F244" s="7" t="s">
        <v>83</v>
      </c>
      <c r="G244" s="7" t="s">
        <v>56</v>
      </c>
      <c r="H244" s="8">
        <v>44781</v>
      </c>
      <c r="I244" s="8">
        <v>44782</v>
      </c>
      <c r="J244" s="10" t="s">
        <v>30</v>
      </c>
      <c r="K244" s="8" t="s">
        <v>30</v>
      </c>
      <c r="L244" s="8" t="s">
        <v>30</v>
      </c>
      <c r="M244" s="8" t="s">
        <v>30</v>
      </c>
      <c r="N244" s="8" t="s">
        <v>30</v>
      </c>
      <c r="O244" s="8" t="s">
        <v>30</v>
      </c>
      <c r="P244" s="8">
        <v>44784</v>
      </c>
      <c r="Q244" s="8" t="s">
        <v>30</v>
      </c>
      <c r="R244" s="8">
        <v>44788</v>
      </c>
      <c r="S244" s="8">
        <v>44788</v>
      </c>
      <c r="T244" s="13" t="s">
        <v>31</v>
      </c>
      <c r="U244" s="6">
        <f t="shared" si="12"/>
        <v>7</v>
      </c>
      <c r="V244" s="6" t="str">
        <f t="shared" si="10"/>
        <v>Yes</v>
      </c>
      <c r="W244" s="9" t="s">
        <v>30</v>
      </c>
    </row>
    <row r="245" spans="1:23" ht="28.8" x14ac:dyDescent="0.3">
      <c r="A245" s="4" t="s">
        <v>272</v>
      </c>
      <c r="B245" s="5" t="s">
        <v>59</v>
      </c>
      <c r="C245" s="6" t="s">
        <v>273</v>
      </c>
      <c r="D245" s="7" t="s">
        <v>274</v>
      </c>
      <c r="E245" s="7" t="s">
        <v>275</v>
      </c>
      <c r="F245" s="7" t="s">
        <v>83</v>
      </c>
      <c r="G245" s="7" t="s">
        <v>29</v>
      </c>
      <c r="H245" s="8">
        <v>44781</v>
      </c>
      <c r="I245" s="8">
        <v>44782</v>
      </c>
      <c r="J245" s="10" t="s">
        <v>30</v>
      </c>
      <c r="K245" s="8" t="s">
        <v>30</v>
      </c>
      <c r="L245" s="8" t="s">
        <v>30</v>
      </c>
      <c r="M245" s="8" t="s">
        <v>30</v>
      </c>
      <c r="N245" s="8" t="s">
        <v>30</v>
      </c>
      <c r="O245" s="8">
        <v>44785</v>
      </c>
      <c r="P245" s="8">
        <v>44785</v>
      </c>
      <c r="Q245" s="8" t="s">
        <v>30</v>
      </c>
      <c r="R245" s="8">
        <v>44788</v>
      </c>
      <c r="S245" s="8">
        <v>44788</v>
      </c>
      <c r="T245" s="13" t="s">
        <v>42</v>
      </c>
      <c r="U245" s="6">
        <f t="shared" si="12"/>
        <v>7</v>
      </c>
      <c r="V245" s="6" t="str">
        <f t="shared" si="10"/>
        <v>Yes</v>
      </c>
      <c r="W245" s="9" t="s">
        <v>416</v>
      </c>
    </row>
    <row r="246" spans="1:23" ht="28.8" x14ac:dyDescent="0.3">
      <c r="A246" s="4" t="s">
        <v>272</v>
      </c>
      <c r="B246" s="5" t="s">
        <v>59</v>
      </c>
      <c r="C246" s="6" t="s">
        <v>273</v>
      </c>
      <c r="D246" s="7" t="s">
        <v>274</v>
      </c>
      <c r="E246" s="7" t="s">
        <v>275</v>
      </c>
      <c r="F246" s="7" t="s">
        <v>83</v>
      </c>
      <c r="G246" s="7" t="s">
        <v>33</v>
      </c>
      <c r="H246" s="8">
        <v>44781</v>
      </c>
      <c r="I246" s="8">
        <v>44782</v>
      </c>
      <c r="J246" s="10" t="s">
        <v>30</v>
      </c>
      <c r="K246" s="8" t="s">
        <v>30</v>
      </c>
      <c r="L246" s="8" t="s">
        <v>30</v>
      </c>
      <c r="M246" s="8" t="s">
        <v>30</v>
      </c>
      <c r="N246" s="8" t="s">
        <v>30</v>
      </c>
      <c r="O246" s="8" t="s">
        <v>30</v>
      </c>
      <c r="P246" s="8" t="s">
        <v>30</v>
      </c>
      <c r="Q246" s="8" t="s">
        <v>30</v>
      </c>
      <c r="R246" s="8">
        <v>44788</v>
      </c>
      <c r="S246" s="8">
        <v>44788</v>
      </c>
      <c r="T246" s="13" t="s">
        <v>31</v>
      </c>
      <c r="U246" s="6">
        <f t="shared" si="12"/>
        <v>7</v>
      </c>
      <c r="V246" s="6" t="str">
        <f t="shared" si="10"/>
        <v>Yes</v>
      </c>
      <c r="W246" s="9" t="s">
        <v>57</v>
      </c>
    </row>
    <row r="247" spans="1:23" ht="28.8" x14ac:dyDescent="0.3">
      <c r="A247" s="4" t="s">
        <v>327</v>
      </c>
      <c r="B247" s="5" t="s">
        <v>24</v>
      </c>
      <c r="C247" s="6" t="s">
        <v>328</v>
      </c>
      <c r="D247" s="7" t="s">
        <v>329</v>
      </c>
      <c r="E247" s="7" t="s">
        <v>330</v>
      </c>
      <c r="F247" s="7" t="s">
        <v>331</v>
      </c>
      <c r="G247" s="7" t="s">
        <v>63</v>
      </c>
      <c r="H247" s="8">
        <v>44781</v>
      </c>
      <c r="I247" s="8">
        <v>44781</v>
      </c>
      <c r="J247" s="22" t="s">
        <v>30</v>
      </c>
      <c r="K247" s="22" t="s">
        <v>30</v>
      </c>
      <c r="L247" s="22" t="s">
        <v>30</v>
      </c>
      <c r="M247" s="22" t="s">
        <v>30</v>
      </c>
      <c r="N247" s="22" t="s">
        <v>30</v>
      </c>
      <c r="O247" s="22" t="s">
        <v>30</v>
      </c>
      <c r="P247" s="22" t="s">
        <v>30</v>
      </c>
      <c r="Q247" s="22" t="s">
        <v>30</v>
      </c>
      <c r="R247" s="8">
        <v>44795</v>
      </c>
      <c r="S247" s="8">
        <v>44795</v>
      </c>
      <c r="T247" s="7" t="s">
        <v>42</v>
      </c>
      <c r="U247" s="6">
        <f t="shared" si="12"/>
        <v>14</v>
      </c>
      <c r="V247" s="6" t="str">
        <f t="shared" si="10"/>
        <v>Yes</v>
      </c>
      <c r="W247" s="9" t="s">
        <v>43</v>
      </c>
    </row>
    <row r="248" spans="1:23" ht="28.8" x14ac:dyDescent="0.3">
      <c r="A248" s="4" t="s">
        <v>417</v>
      </c>
      <c r="B248" s="5" t="s">
        <v>36</v>
      </c>
      <c r="C248" s="6" t="s">
        <v>394</v>
      </c>
      <c r="D248" s="7" t="s">
        <v>395</v>
      </c>
      <c r="E248" s="7" t="s">
        <v>396</v>
      </c>
      <c r="F248" s="7" t="s">
        <v>28</v>
      </c>
      <c r="G248" s="7" t="s">
        <v>256</v>
      </c>
      <c r="H248" s="8">
        <v>44781</v>
      </c>
      <c r="I248" s="8">
        <v>44781</v>
      </c>
      <c r="J248" s="8" t="s">
        <v>30</v>
      </c>
      <c r="K248" s="8" t="s">
        <v>30</v>
      </c>
      <c r="L248" s="8" t="s">
        <v>30</v>
      </c>
      <c r="M248" s="8" t="s">
        <v>30</v>
      </c>
      <c r="N248" s="8" t="s">
        <v>30</v>
      </c>
      <c r="O248" s="8" t="s">
        <v>30</v>
      </c>
      <c r="P248" s="8" t="s">
        <v>30</v>
      </c>
      <c r="Q248" s="8" t="s">
        <v>30</v>
      </c>
      <c r="R248" s="8">
        <v>44784</v>
      </c>
      <c r="S248" s="8">
        <v>44784</v>
      </c>
      <c r="T248" s="7" t="s">
        <v>42</v>
      </c>
      <c r="U248" s="6">
        <f t="shared" si="12"/>
        <v>3</v>
      </c>
      <c r="V248" s="6" t="str">
        <f t="shared" si="10"/>
        <v>Yes</v>
      </c>
      <c r="W248" s="9" t="s">
        <v>30</v>
      </c>
    </row>
    <row r="249" spans="1:23" ht="28.8" x14ac:dyDescent="0.3">
      <c r="A249" s="4" t="s">
        <v>417</v>
      </c>
      <c r="B249" s="5" t="s">
        <v>36</v>
      </c>
      <c r="C249" s="6" t="s">
        <v>394</v>
      </c>
      <c r="D249" s="7" t="s">
        <v>395</v>
      </c>
      <c r="E249" s="7" t="s">
        <v>396</v>
      </c>
      <c r="F249" s="7" t="s">
        <v>28</v>
      </c>
      <c r="G249" s="7" t="s">
        <v>418</v>
      </c>
      <c r="H249" s="8">
        <v>44781</v>
      </c>
      <c r="I249" s="8">
        <v>44781</v>
      </c>
      <c r="J249" s="8" t="s">
        <v>30</v>
      </c>
      <c r="K249" s="8" t="s">
        <v>30</v>
      </c>
      <c r="L249" s="8" t="s">
        <v>30</v>
      </c>
      <c r="M249" s="8" t="s">
        <v>30</v>
      </c>
      <c r="N249" s="8" t="s">
        <v>30</v>
      </c>
      <c r="O249" s="8" t="s">
        <v>30</v>
      </c>
      <c r="P249" s="8" t="s">
        <v>30</v>
      </c>
      <c r="Q249" s="8" t="s">
        <v>30</v>
      </c>
      <c r="R249" s="8">
        <v>44784</v>
      </c>
      <c r="S249" s="8">
        <v>44784</v>
      </c>
      <c r="T249" s="7" t="s">
        <v>42</v>
      </c>
      <c r="U249" s="6">
        <f t="shared" si="12"/>
        <v>3</v>
      </c>
      <c r="V249" s="6" t="str">
        <f t="shared" si="10"/>
        <v>Yes</v>
      </c>
      <c r="W249" s="9" t="s">
        <v>30</v>
      </c>
    </row>
    <row r="250" spans="1:23" ht="28.8" x14ac:dyDescent="0.3">
      <c r="A250" s="4" t="s">
        <v>419</v>
      </c>
      <c r="B250" s="5" t="s">
        <v>36</v>
      </c>
      <c r="C250" s="6" t="s">
        <v>420</v>
      </c>
      <c r="D250" s="7" t="s">
        <v>345</v>
      </c>
      <c r="E250" s="7" t="s">
        <v>346</v>
      </c>
      <c r="F250" s="7" t="s">
        <v>421</v>
      </c>
      <c r="G250" s="7" t="s">
        <v>41</v>
      </c>
      <c r="H250" s="8">
        <v>44782</v>
      </c>
      <c r="I250" s="8">
        <v>44782</v>
      </c>
      <c r="J250" s="10" t="s">
        <v>30</v>
      </c>
      <c r="K250" s="8" t="s">
        <v>30</v>
      </c>
      <c r="L250" s="8" t="s">
        <v>30</v>
      </c>
      <c r="M250" s="8" t="s">
        <v>30</v>
      </c>
      <c r="N250" s="8" t="s">
        <v>30</v>
      </c>
      <c r="O250" s="8" t="s">
        <v>30</v>
      </c>
      <c r="P250" s="8" t="s">
        <v>30</v>
      </c>
      <c r="Q250" s="8" t="s">
        <v>30</v>
      </c>
      <c r="R250" s="8">
        <v>44788</v>
      </c>
      <c r="S250" s="8">
        <v>44788</v>
      </c>
      <c r="T250" s="7" t="s">
        <v>42</v>
      </c>
      <c r="U250" s="6">
        <f t="shared" si="12"/>
        <v>6</v>
      </c>
      <c r="V250" s="6" t="str">
        <f t="shared" si="10"/>
        <v>Yes</v>
      </c>
      <c r="W250" s="9" t="s">
        <v>30</v>
      </c>
    </row>
    <row r="251" spans="1:23" ht="28.8" x14ac:dyDescent="0.3">
      <c r="A251" s="4" t="s">
        <v>199</v>
      </c>
      <c r="B251" s="5" t="s">
        <v>123</v>
      </c>
      <c r="C251" s="6" t="s">
        <v>140</v>
      </c>
      <c r="D251" s="7" t="s">
        <v>200</v>
      </c>
      <c r="E251" s="7" t="s">
        <v>201</v>
      </c>
      <c r="F251" s="7" t="s">
        <v>202</v>
      </c>
      <c r="G251" s="7" t="s">
        <v>29</v>
      </c>
      <c r="H251" s="8">
        <v>44783</v>
      </c>
      <c r="I251" s="8">
        <v>44783</v>
      </c>
      <c r="J251" s="10" t="s">
        <v>30</v>
      </c>
      <c r="K251" s="8" t="s">
        <v>30</v>
      </c>
      <c r="L251" s="8" t="s">
        <v>30</v>
      </c>
      <c r="M251" s="8" t="s">
        <v>30</v>
      </c>
      <c r="N251" s="8">
        <v>44790</v>
      </c>
      <c r="O251" s="8">
        <v>44790</v>
      </c>
      <c r="P251" s="8">
        <v>44785</v>
      </c>
      <c r="Q251" s="8" t="s">
        <v>30</v>
      </c>
      <c r="R251" s="8">
        <v>44797</v>
      </c>
      <c r="S251" s="8">
        <v>44797</v>
      </c>
      <c r="T251" s="7" t="s">
        <v>42</v>
      </c>
      <c r="U251" s="6">
        <f t="shared" si="12"/>
        <v>14</v>
      </c>
      <c r="V251" s="6" t="str">
        <f t="shared" si="10"/>
        <v>Yes</v>
      </c>
      <c r="W251" s="9" t="s">
        <v>422</v>
      </c>
    </row>
    <row r="252" spans="1:23" ht="28.8" x14ac:dyDescent="0.3">
      <c r="A252" s="4" t="s">
        <v>199</v>
      </c>
      <c r="B252" s="5" t="s">
        <v>123</v>
      </c>
      <c r="C252" s="6" t="s">
        <v>140</v>
      </c>
      <c r="D252" s="7" t="s">
        <v>200</v>
      </c>
      <c r="E252" s="7" t="s">
        <v>201</v>
      </c>
      <c r="F252" s="7" t="s">
        <v>202</v>
      </c>
      <c r="G252" s="7" t="s">
        <v>33</v>
      </c>
      <c r="H252" s="8">
        <v>44783</v>
      </c>
      <c r="I252" s="8">
        <v>44783</v>
      </c>
      <c r="J252" s="10" t="s">
        <v>30</v>
      </c>
      <c r="K252" s="8" t="s">
        <v>30</v>
      </c>
      <c r="L252" s="8" t="s">
        <v>30</v>
      </c>
      <c r="M252" s="8" t="s">
        <v>30</v>
      </c>
      <c r="N252" s="8" t="s">
        <v>30</v>
      </c>
      <c r="O252" s="8" t="s">
        <v>30</v>
      </c>
      <c r="P252" s="8" t="s">
        <v>30</v>
      </c>
      <c r="Q252" s="8" t="s">
        <v>30</v>
      </c>
      <c r="R252" s="8">
        <v>44797</v>
      </c>
      <c r="S252" s="8">
        <v>44797</v>
      </c>
      <c r="T252" s="7" t="s">
        <v>42</v>
      </c>
      <c r="U252" s="6">
        <f t="shared" si="12"/>
        <v>14</v>
      </c>
      <c r="V252" s="6" t="str">
        <f t="shared" si="10"/>
        <v>Yes</v>
      </c>
      <c r="W252" s="9" t="s">
        <v>43</v>
      </c>
    </row>
    <row r="253" spans="1:23" ht="28.8" x14ac:dyDescent="0.3">
      <c r="A253" s="4" t="s">
        <v>199</v>
      </c>
      <c r="B253" s="5" t="s">
        <v>123</v>
      </c>
      <c r="C253" s="6" t="s">
        <v>140</v>
      </c>
      <c r="D253" s="7" t="s">
        <v>200</v>
      </c>
      <c r="E253" s="7" t="s">
        <v>201</v>
      </c>
      <c r="F253" s="7" t="s">
        <v>202</v>
      </c>
      <c r="G253" s="7" t="s">
        <v>63</v>
      </c>
      <c r="H253" s="8">
        <v>44783</v>
      </c>
      <c r="I253" s="8">
        <v>44783</v>
      </c>
      <c r="J253" s="10" t="s">
        <v>30</v>
      </c>
      <c r="K253" s="8" t="s">
        <v>30</v>
      </c>
      <c r="L253" s="8" t="s">
        <v>30</v>
      </c>
      <c r="M253" s="8" t="s">
        <v>30</v>
      </c>
      <c r="N253" s="8" t="s">
        <v>30</v>
      </c>
      <c r="O253" s="8" t="s">
        <v>30</v>
      </c>
      <c r="P253" s="8" t="s">
        <v>30</v>
      </c>
      <c r="Q253" s="8" t="s">
        <v>30</v>
      </c>
      <c r="R253" s="8">
        <v>44797</v>
      </c>
      <c r="S253" s="8">
        <v>44797</v>
      </c>
      <c r="T253" s="7" t="s">
        <v>42</v>
      </c>
      <c r="U253" s="6">
        <f t="shared" si="12"/>
        <v>14</v>
      </c>
      <c r="V253" s="6" t="str">
        <f t="shared" si="10"/>
        <v>Yes</v>
      </c>
      <c r="W253" s="9" t="s">
        <v>43</v>
      </c>
    </row>
    <row r="254" spans="1:23" ht="28.8" x14ac:dyDescent="0.3">
      <c r="A254" s="4" t="s">
        <v>423</v>
      </c>
      <c r="B254" s="5" t="s">
        <v>24</v>
      </c>
      <c r="C254" s="6" t="s">
        <v>424</v>
      </c>
      <c r="D254" s="7" t="s">
        <v>425</v>
      </c>
      <c r="E254" s="7" t="s">
        <v>426</v>
      </c>
      <c r="F254" s="7" t="s">
        <v>40</v>
      </c>
      <c r="G254" s="7" t="s">
        <v>51</v>
      </c>
      <c r="H254" s="8">
        <v>44788</v>
      </c>
      <c r="I254" s="8">
        <v>44788</v>
      </c>
      <c r="J254" s="8">
        <v>44797</v>
      </c>
      <c r="K254" s="8" t="s">
        <v>30</v>
      </c>
      <c r="L254" s="8" t="s">
        <v>30</v>
      </c>
      <c r="M254" s="8" t="s">
        <v>30</v>
      </c>
      <c r="N254" s="8" t="s">
        <v>30</v>
      </c>
      <c r="O254" s="8">
        <v>44798</v>
      </c>
      <c r="P254" s="8">
        <v>44796</v>
      </c>
      <c r="Q254" s="8" t="s">
        <v>30</v>
      </c>
      <c r="R254" s="8">
        <v>44802</v>
      </c>
      <c r="S254" s="8">
        <v>44802</v>
      </c>
      <c r="T254" s="7" t="s">
        <v>42</v>
      </c>
      <c r="U254" s="6">
        <f t="shared" si="12"/>
        <v>14</v>
      </c>
      <c r="V254" s="6" t="str">
        <f t="shared" si="10"/>
        <v>Yes</v>
      </c>
      <c r="W254" s="9" t="s">
        <v>427</v>
      </c>
    </row>
    <row r="255" spans="1:23" ht="28.8" x14ac:dyDescent="0.3">
      <c r="A255" s="4" t="s">
        <v>423</v>
      </c>
      <c r="B255" s="5" t="s">
        <v>24</v>
      </c>
      <c r="C255" s="6" t="s">
        <v>424</v>
      </c>
      <c r="D255" s="7" t="s">
        <v>425</v>
      </c>
      <c r="E255" s="7" t="s">
        <v>426</v>
      </c>
      <c r="F255" s="7" t="s">
        <v>40</v>
      </c>
      <c r="G255" s="7" t="s">
        <v>49</v>
      </c>
      <c r="H255" s="8">
        <v>44788</v>
      </c>
      <c r="I255" s="8">
        <v>44788</v>
      </c>
      <c r="J255" s="8" t="s">
        <v>30</v>
      </c>
      <c r="K255" s="8" t="s">
        <v>30</v>
      </c>
      <c r="L255" s="8" t="s">
        <v>30</v>
      </c>
      <c r="M255" s="8" t="s">
        <v>30</v>
      </c>
      <c r="N255" s="8" t="s">
        <v>30</v>
      </c>
      <c r="O255" s="8" t="s">
        <v>30</v>
      </c>
      <c r="P255" s="8">
        <v>44796</v>
      </c>
      <c r="Q255" s="8" t="s">
        <v>30</v>
      </c>
      <c r="R255" s="8">
        <v>44802</v>
      </c>
      <c r="S255" s="8">
        <v>44802</v>
      </c>
      <c r="T255" s="7" t="s">
        <v>42</v>
      </c>
      <c r="U255" s="6">
        <f t="shared" si="12"/>
        <v>14</v>
      </c>
      <c r="V255" s="6" t="str">
        <f t="shared" si="10"/>
        <v>Yes</v>
      </c>
      <c r="W255" s="9" t="s">
        <v>30</v>
      </c>
    </row>
    <row r="256" spans="1:23" ht="28.8" x14ac:dyDescent="0.3">
      <c r="A256" s="4" t="s">
        <v>423</v>
      </c>
      <c r="B256" s="5" t="s">
        <v>24</v>
      </c>
      <c r="C256" s="6" t="s">
        <v>424</v>
      </c>
      <c r="D256" s="7" t="s">
        <v>425</v>
      </c>
      <c r="E256" s="7" t="s">
        <v>426</v>
      </c>
      <c r="F256" s="7" t="s">
        <v>40</v>
      </c>
      <c r="G256" s="7" t="s">
        <v>41</v>
      </c>
      <c r="H256" s="8">
        <v>44788</v>
      </c>
      <c r="I256" s="8">
        <v>44788</v>
      </c>
      <c r="J256" s="8" t="s">
        <v>30</v>
      </c>
      <c r="K256" s="8" t="s">
        <v>30</v>
      </c>
      <c r="L256" s="8" t="s">
        <v>30</v>
      </c>
      <c r="M256" s="8" t="s">
        <v>30</v>
      </c>
      <c r="N256" s="8" t="s">
        <v>30</v>
      </c>
      <c r="O256" s="8" t="s">
        <v>30</v>
      </c>
      <c r="P256" s="8" t="s">
        <v>30</v>
      </c>
      <c r="Q256" s="8" t="s">
        <v>30</v>
      </c>
      <c r="R256" s="8">
        <v>44802</v>
      </c>
      <c r="S256" s="8">
        <v>44802</v>
      </c>
      <c r="T256" s="7" t="s">
        <v>31</v>
      </c>
      <c r="U256" s="6">
        <f t="shared" si="12"/>
        <v>14</v>
      </c>
      <c r="V256" s="6" t="str">
        <f t="shared" si="10"/>
        <v>Yes</v>
      </c>
      <c r="W256" s="9" t="s">
        <v>30</v>
      </c>
    </row>
    <row r="257" spans="1:23" ht="28.8" x14ac:dyDescent="0.3">
      <c r="A257" s="4" t="s">
        <v>199</v>
      </c>
      <c r="B257" s="5" t="s">
        <v>123</v>
      </c>
      <c r="C257" s="6" t="s">
        <v>140</v>
      </c>
      <c r="D257" s="7" t="s">
        <v>200</v>
      </c>
      <c r="E257" s="7" t="s">
        <v>201</v>
      </c>
      <c r="F257" s="7" t="s">
        <v>202</v>
      </c>
      <c r="G257" s="7" t="s">
        <v>74</v>
      </c>
      <c r="H257" s="8">
        <v>44791</v>
      </c>
      <c r="I257" s="8">
        <v>44791</v>
      </c>
      <c r="J257" s="10" t="s">
        <v>30</v>
      </c>
      <c r="K257" s="8" t="s">
        <v>30</v>
      </c>
      <c r="L257" s="8" t="s">
        <v>30</v>
      </c>
      <c r="M257" s="8" t="s">
        <v>30</v>
      </c>
      <c r="N257" s="8" t="s">
        <v>30</v>
      </c>
      <c r="O257" s="8" t="s">
        <v>34</v>
      </c>
      <c r="P257" s="8" t="s">
        <v>30</v>
      </c>
      <c r="Q257" s="8" t="s">
        <v>30</v>
      </c>
      <c r="R257" s="8">
        <v>44806</v>
      </c>
      <c r="S257" s="8">
        <v>44806</v>
      </c>
      <c r="T257" s="13" t="s">
        <v>31</v>
      </c>
      <c r="U257" s="6">
        <f t="shared" si="12"/>
        <v>15</v>
      </c>
      <c r="V257" s="6" t="str">
        <f t="shared" si="10"/>
        <v>No</v>
      </c>
      <c r="W257" s="9" t="s">
        <v>30</v>
      </c>
    </row>
    <row r="258" spans="1:23" ht="28.8" x14ac:dyDescent="0.3">
      <c r="A258" s="4" t="s">
        <v>272</v>
      </c>
      <c r="B258" s="5" t="s">
        <v>59</v>
      </c>
      <c r="C258" s="6" t="s">
        <v>273</v>
      </c>
      <c r="D258" s="7" t="s">
        <v>274</v>
      </c>
      <c r="E258" s="7" t="s">
        <v>275</v>
      </c>
      <c r="F258" s="7" t="s">
        <v>83</v>
      </c>
      <c r="G258" s="7" t="s">
        <v>29</v>
      </c>
      <c r="H258" s="8">
        <v>44792</v>
      </c>
      <c r="I258" s="8">
        <v>44795</v>
      </c>
      <c r="J258" s="24" t="s">
        <v>30</v>
      </c>
      <c r="K258" s="24" t="s">
        <v>148</v>
      </c>
      <c r="L258" s="24" t="s">
        <v>30</v>
      </c>
      <c r="M258" s="24" t="s">
        <v>30</v>
      </c>
      <c r="N258" s="24" t="s">
        <v>30</v>
      </c>
      <c r="O258" s="24" t="s">
        <v>30</v>
      </c>
      <c r="P258" s="8">
        <v>44796</v>
      </c>
      <c r="Q258" s="8" t="s">
        <v>30</v>
      </c>
      <c r="R258" s="8">
        <v>44805</v>
      </c>
      <c r="S258" s="8">
        <v>44805</v>
      </c>
      <c r="T258" s="13" t="s">
        <v>42</v>
      </c>
      <c r="U258" s="6">
        <f t="shared" si="12"/>
        <v>13</v>
      </c>
      <c r="V258" s="6" t="str">
        <f t="shared" ref="V258:V321" si="13">IF(+U258&lt;15,"Yes","No")</f>
        <v>Yes</v>
      </c>
      <c r="W258" s="25" t="s">
        <v>428</v>
      </c>
    </row>
    <row r="259" spans="1:23" ht="28.8" x14ac:dyDescent="0.3">
      <c r="A259" s="4" t="s">
        <v>150</v>
      </c>
      <c r="B259" s="5" t="s">
        <v>24</v>
      </c>
      <c r="C259" s="6" t="s">
        <v>151</v>
      </c>
      <c r="D259" s="7" t="s">
        <v>152</v>
      </c>
      <c r="E259" s="7" t="s">
        <v>153</v>
      </c>
      <c r="F259" s="7" t="s">
        <v>154</v>
      </c>
      <c r="G259" s="7" t="s">
        <v>29</v>
      </c>
      <c r="H259" s="8">
        <v>44792</v>
      </c>
      <c r="I259" s="8">
        <v>44795</v>
      </c>
      <c r="J259" s="24" t="s">
        <v>30</v>
      </c>
      <c r="K259" s="24" t="s">
        <v>30</v>
      </c>
      <c r="L259" s="24" t="s">
        <v>30</v>
      </c>
      <c r="M259" s="24" t="s">
        <v>30</v>
      </c>
      <c r="N259" s="24" t="s">
        <v>30</v>
      </c>
      <c r="O259" s="24" t="s">
        <v>30</v>
      </c>
      <c r="P259" s="8">
        <v>44796</v>
      </c>
      <c r="Q259" s="8" t="s">
        <v>30</v>
      </c>
      <c r="R259" s="8">
        <v>44802</v>
      </c>
      <c r="S259" s="8">
        <v>44802</v>
      </c>
      <c r="T259" s="13" t="s">
        <v>42</v>
      </c>
      <c r="U259" s="6">
        <f t="shared" si="12"/>
        <v>10</v>
      </c>
      <c r="V259" s="6" t="str">
        <f t="shared" si="13"/>
        <v>Yes</v>
      </c>
      <c r="W259" s="25" t="s">
        <v>429</v>
      </c>
    </row>
    <row r="260" spans="1:23" x14ac:dyDescent="0.3">
      <c r="A260" s="4" t="s">
        <v>495</v>
      </c>
      <c r="B260" s="5" t="s">
        <v>431</v>
      </c>
      <c r="C260" s="6" t="s">
        <v>496</v>
      </c>
      <c r="D260" s="7" t="s">
        <v>497</v>
      </c>
      <c r="E260" s="7" t="s">
        <v>498</v>
      </c>
      <c r="F260" s="7" t="s">
        <v>106</v>
      </c>
      <c r="G260" s="7" t="s">
        <v>256</v>
      </c>
      <c r="H260" s="8">
        <v>44797</v>
      </c>
      <c r="I260" s="8">
        <v>44799</v>
      </c>
      <c r="J260" s="8" t="s">
        <v>30</v>
      </c>
      <c r="K260" s="8" t="s">
        <v>30</v>
      </c>
      <c r="L260" s="8" t="s">
        <v>30</v>
      </c>
      <c r="M260" s="8" t="s">
        <v>30</v>
      </c>
      <c r="N260" s="8" t="s">
        <v>30</v>
      </c>
      <c r="O260" s="8" t="s">
        <v>30</v>
      </c>
      <c r="P260" s="8" t="s">
        <v>30</v>
      </c>
      <c r="Q260" s="8" t="s">
        <v>30</v>
      </c>
      <c r="R260" s="8">
        <v>44804</v>
      </c>
      <c r="S260" s="8">
        <v>44804</v>
      </c>
      <c r="T260" s="7" t="s">
        <v>42</v>
      </c>
      <c r="U260" s="6">
        <f t="shared" si="12"/>
        <v>7</v>
      </c>
      <c r="V260" s="6" t="str">
        <f t="shared" si="13"/>
        <v>Yes</v>
      </c>
      <c r="W260" s="9" t="s">
        <v>30</v>
      </c>
    </row>
    <row r="261" spans="1:23" ht="28.8" x14ac:dyDescent="0.3">
      <c r="A261" s="4" t="s">
        <v>279</v>
      </c>
      <c r="B261" s="5" t="s">
        <v>36</v>
      </c>
      <c r="C261" s="6" t="s">
        <v>280</v>
      </c>
      <c r="D261" s="7" t="s">
        <v>281</v>
      </c>
      <c r="E261" s="7" t="s">
        <v>282</v>
      </c>
      <c r="F261" s="7" t="s">
        <v>255</v>
      </c>
      <c r="G261" s="7" t="s">
        <v>211</v>
      </c>
      <c r="H261" s="8">
        <v>44803</v>
      </c>
      <c r="I261" s="8">
        <v>44803</v>
      </c>
      <c r="J261" s="8" t="s">
        <v>30</v>
      </c>
      <c r="K261" s="8" t="s">
        <v>30</v>
      </c>
      <c r="L261" s="8" t="s">
        <v>30</v>
      </c>
      <c r="M261" s="8" t="s">
        <v>30</v>
      </c>
      <c r="N261" s="8" t="s">
        <v>30</v>
      </c>
      <c r="O261" s="8" t="s">
        <v>30</v>
      </c>
      <c r="P261" s="8">
        <v>44805</v>
      </c>
      <c r="Q261" s="8" t="s">
        <v>30</v>
      </c>
      <c r="R261" s="8">
        <v>44811</v>
      </c>
      <c r="S261" s="8">
        <v>44811</v>
      </c>
      <c r="T261" s="7" t="s">
        <v>42</v>
      </c>
      <c r="U261" s="6">
        <f>(S261-H261)-1</f>
        <v>7</v>
      </c>
      <c r="V261" s="6" t="str">
        <f t="shared" si="13"/>
        <v>Yes</v>
      </c>
      <c r="W261" s="9" t="s">
        <v>434</v>
      </c>
    </row>
    <row r="262" spans="1:23" ht="28.8" x14ac:dyDescent="0.3">
      <c r="A262" s="4" t="s">
        <v>279</v>
      </c>
      <c r="B262" s="5" t="s">
        <v>36</v>
      </c>
      <c r="C262" s="6" t="s">
        <v>280</v>
      </c>
      <c r="D262" s="7" t="s">
        <v>281</v>
      </c>
      <c r="E262" s="7" t="s">
        <v>282</v>
      </c>
      <c r="F262" s="7" t="s">
        <v>255</v>
      </c>
      <c r="G262" s="7" t="s">
        <v>33</v>
      </c>
      <c r="H262" s="8">
        <v>44803</v>
      </c>
      <c r="I262" s="8">
        <v>44803</v>
      </c>
      <c r="J262" s="8" t="s">
        <v>30</v>
      </c>
      <c r="K262" s="8" t="s">
        <v>30</v>
      </c>
      <c r="L262" s="8" t="s">
        <v>30</v>
      </c>
      <c r="M262" s="8" t="s">
        <v>30</v>
      </c>
      <c r="N262" s="8" t="s">
        <v>30</v>
      </c>
      <c r="O262" s="8" t="s">
        <v>30</v>
      </c>
      <c r="P262" s="8" t="s">
        <v>30</v>
      </c>
      <c r="Q262" s="8" t="s">
        <v>30</v>
      </c>
      <c r="R262" s="8">
        <v>44811</v>
      </c>
      <c r="S262" s="8">
        <v>44811</v>
      </c>
      <c r="T262" s="7" t="s">
        <v>42</v>
      </c>
      <c r="U262" s="6">
        <f>(S262-H262)-1</f>
        <v>7</v>
      </c>
      <c r="V262" s="6" t="str">
        <f t="shared" si="13"/>
        <v>Yes</v>
      </c>
      <c r="W262" s="9" t="s">
        <v>434</v>
      </c>
    </row>
    <row r="263" spans="1:23" ht="28.8" x14ac:dyDescent="0.3">
      <c r="A263" s="4" t="s">
        <v>279</v>
      </c>
      <c r="B263" s="5" t="s">
        <v>36</v>
      </c>
      <c r="C263" s="6" t="s">
        <v>280</v>
      </c>
      <c r="D263" s="7" t="s">
        <v>281</v>
      </c>
      <c r="E263" s="7" t="s">
        <v>282</v>
      </c>
      <c r="F263" s="7" t="s">
        <v>255</v>
      </c>
      <c r="G263" s="7" t="s">
        <v>29</v>
      </c>
      <c r="H263" s="8">
        <v>44803</v>
      </c>
      <c r="I263" s="8">
        <v>44803</v>
      </c>
      <c r="J263" s="8" t="s">
        <v>30</v>
      </c>
      <c r="K263" s="8" t="s">
        <v>30</v>
      </c>
      <c r="L263" s="8" t="s">
        <v>30</v>
      </c>
      <c r="M263" s="8" t="s">
        <v>30</v>
      </c>
      <c r="N263" s="8" t="s">
        <v>30</v>
      </c>
      <c r="O263" s="8" t="s">
        <v>30</v>
      </c>
      <c r="P263" s="8">
        <v>44805</v>
      </c>
      <c r="Q263" s="8" t="s">
        <v>30</v>
      </c>
      <c r="R263" s="8">
        <v>44811</v>
      </c>
      <c r="S263" s="8">
        <v>44811</v>
      </c>
      <c r="T263" s="7" t="s">
        <v>42</v>
      </c>
      <c r="U263" s="6">
        <f>(S263-H263)-1</f>
        <v>7</v>
      </c>
      <c r="V263" s="6" t="str">
        <f t="shared" si="13"/>
        <v>Yes</v>
      </c>
      <c r="W263" s="9" t="s">
        <v>434</v>
      </c>
    </row>
    <row r="264" spans="1:23" ht="28.8" x14ac:dyDescent="0.3">
      <c r="A264" s="20" t="s">
        <v>183</v>
      </c>
      <c r="B264" s="11" t="s">
        <v>511</v>
      </c>
      <c r="C264" s="21" t="s">
        <v>184</v>
      </c>
      <c r="D264" s="11" t="s">
        <v>185</v>
      </c>
      <c r="E264" s="11" t="s">
        <v>186</v>
      </c>
      <c r="F264" s="11" t="s">
        <v>40</v>
      </c>
      <c r="G264" s="7" t="s">
        <v>63</v>
      </c>
      <c r="H264" s="8">
        <v>44804</v>
      </c>
      <c r="I264" s="8">
        <v>44804</v>
      </c>
      <c r="J264" s="8" t="s">
        <v>30</v>
      </c>
      <c r="K264" s="8" t="s">
        <v>30</v>
      </c>
      <c r="L264" s="8" t="s">
        <v>30</v>
      </c>
      <c r="M264" s="8" t="s">
        <v>30</v>
      </c>
      <c r="N264" s="8" t="s">
        <v>30</v>
      </c>
      <c r="O264" s="8" t="s">
        <v>30</v>
      </c>
      <c r="P264" s="8" t="s">
        <v>30</v>
      </c>
      <c r="Q264" s="8" t="s">
        <v>30</v>
      </c>
      <c r="R264" s="8">
        <v>44810</v>
      </c>
      <c r="S264" s="8">
        <v>44810</v>
      </c>
      <c r="T264" s="7" t="s">
        <v>31</v>
      </c>
      <c r="U264" s="6">
        <f>(S264-H264)-1</f>
        <v>5</v>
      </c>
      <c r="V264" s="6" t="str">
        <f t="shared" si="13"/>
        <v>Yes</v>
      </c>
      <c r="W264" s="9" t="s">
        <v>261</v>
      </c>
    </row>
    <row r="265" spans="1:23" ht="28.8" x14ac:dyDescent="0.3">
      <c r="A265" s="4" t="s">
        <v>406</v>
      </c>
      <c r="B265" s="5" t="s">
        <v>36</v>
      </c>
      <c r="C265" s="6" t="s">
        <v>407</v>
      </c>
      <c r="D265" s="7" t="s">
        <v>408</v>
      </c>
      <c r="E265" s="7" t="s">
        <v>409</v>
      </c>
      <c r="F265" s="7" t="s">
        <v>83</v>
      </c>
      <c r="G265" s="7" t="s">
        <v>29</v>
      </c>
      <c r="H265" s="8">
        <v>44806</v>
      </c>
      <c r="I265" s="8">
        <v>44806</v>
      </c>
      <c r="J265" s="8" t="s">
        <v>30</v>
      </c>
      <c r="K265" s="8" t="s">
        <v>30</v>
      </c>
      <c r="L265" s="8" t="s">
        <v>30</v>
      </c>
      <c r="M265" s="8" t="s">
        <v>30</v>
      </c>
      <c r="N265" s="8" t="s">
        <v>30</v>
      </c>
      <c r="O265" s="8">
        <v>44817</v>
      </c>
      <c r="P265" s="8">
        <v>44817</v>
      </c>
      <c r="Q265" s="8" t="s">
        <v>30</v>
      </c>
      <c r="R265" s="8">
        <v>44817</v>
      </c>
      <c r="S265" s="8">
        <v>44817</v>
      </c>
      <c r="T265" s="7" t="s">
        <v>42</v>
      </c>
      <c r="U265" s="6">
        <f t="shared" ref="U265:U296" si="14">(S265-H265)</f>
        <v>11</v>
      </c>
      <c r="V265" s="6" t="str">
        <f t="shared" si="13"/>
        <v>Yes</v>
      </c>
      <c r="W265" s="9" t="s">
        <v>435</v>
      </c>
    </row>
    <row r="266" spans="1:23" ht="28.8" x14ac:dyDescent="0.3">
      <c r="A266" s="4" t="s">
        <v>406</v>
      </c>
      <c r="B266" s="5" t="s">
        <v>36</v>
      </c>
      <c r="C266" s="6" t="s">
        <v>407</v>
      </c>
      <c r="D266" s="7" t="s">
        <v>408</v>
      </c>
      <c r="E266" s="7" t="s">
        <v>409</v>
      </c>
      <c r="F266" s="7" t="s">
        <v>83</v>
      </c>
      <c r="G266" s="7" t="s">
        <v>33</v>
      </c>
      <c r="H266" s="8">
        <v>44806</v>
      </c>
      <c r="I266" s="8">
        <v>44806</v>
      </c>
      <c r="J266" s="8" t="s">
        <v>30</v>
      </c>
      <c r="K266" s="8" t="s">
        <v>30</v>
      </c>
      <c r="L266" s="8" t="s">
        <v>30</v>
      </c>
      <c r="M266" s="8" t="s">
        <v>30</v>
      </c>
      <c r="N266" s="8" t="s">
        <v>30</v>
      </c>
      <c r="O266" s="8" t="s">
        <v>30</v>
      </c>
      <c r="P266" s="8" t="s">
        <v>30</v>
      </c>
      <c r="Q266" s="8" t="s">
        <v>30</v>
      </c>
      <c r="R266" s="8">
        <v>44817</v>
      </c>
      <c r="S266" s="8">
        <v>44817</v>
      </c>
      <c r="T266" s="7" t="s">
        <v>42</v>
      </c>
      <c r="U266" s="6">
        <f t="shared" si="14"/>
        <v>11</v>
      </c>
      <c r="V266" s="6" t="str">
        <f t="shared" si="13"/>
        <v>Yes</v>
      </c>
      <c r="W266" s="9" t="s">
        <v>43</v>
      </c>
    </row>
    <row r="267" spans="1:23" ht="28.8" x14ac:dyDescent="0.3">
      <c r="A267" s="4" t="s">
        <v>406</v>
      </c>
      <c r="B267" s="5" t="s">
        <v>36</v>
      </c>
      <c r="C267" s="6" t="s">
        <v>407</v>
      </c>
      <c r="D267" s="7" t="s">
        <v>408</v>
      </c>
      <c r="E267" s="7" t="s">
        <v>409</v>
      </c>
      <c r="F267" s="7" t="s">
        <v>83</v>
      </c>
      <c r="G267" s="7" t="s">
        <v>211</v>
      </c>
      <c r="H267" s="8">
        <v>44806</v>
      </c>
      <c r="I267" s="8">
        <v>44806</v>
      </c>
      <c r="J267" s="8" t="s">
        <v>30</v>
      </c>
      <c r="K267" s="8" t="s">
        <v>30</v>
      </c>
      <c r="L267" s="8" t="s">
        <v>30</v>
      </c>
      <c r="M267" s="8" t="s">
        <v>30</v>
      </c>
      <c r="N267" s="8" t="s">
        <v>30</v>
      </c>
      <c r="O267" s="8" t="s">
        <v>30</v>
      </c>
      <c r="P267" s="8" t="s">
        <v>30</v>
      </c>
      <c r="Q267" s="8" t="s">
        <v>30</v>
      </c>
      <c r="R267" s="8">
        <v>44817</v>
      </c>
      <c r="S267" s="8">
        <v>44817</v>
      </c>
      <c r="T267" s="7" t="s">
        <v>42</v>
      </c>
      <c r="U267" s="6">
        <f t="shared" si="14"/>
        <v>11</v>
      </c>
      <c r="V267" s="6" t="str">
        <f t="shared" si="13"/>
        <v>Yes</v>
      </c>
      <c r="W267" s="9" t="s">
        <v>43</v>
      </c>
    </row>
    <row r="268" spans="1:23" ht="28.8" x14ac:dyDescent="0.3">
      <c r="A268" s="4" t="s">
        <v>406</v>
      </c>
      <c r="B268" s="5" t="s">
        <v>36</v>
      </c>
      <c r="C268" s="6" t="s">
        <v>407</v>
      </c>
      <c r="D268" s="7" t="s">
        <v>408</v>
      </c>
      <c r="E268" s="7" t="s">
        <v>409</v>
      </c>
      <c r="F268" s="7" t="s">
        <v>83</v>
      </c>
      <c r="G268" s="7" t="s">
        <v>210</v>
      </c>
      <c r="H268" s="8">
        <v>44806</v>
      </c>
      <c r="I268" s="8">
        <v>44806</v>
      </c>
      <c r="J268" s="8" t="s">
        <v>30</v>
      </c>
      <c r="K268" s="8" t="s">
        <v>30</v>
      </c>
      <c r="L268" s="8" t="s">
        <v>30</v>
      </c>
      <c r="M268" s="8" t="s">
        <v>30</v>
      </c>
      <c r="N268" s="8" t="s">
        <v>30</v>
      </c>
      <c r="O268" s="8" t="s">
        <v>30</v>
      </c>
      <c r="P268" s="8" t="s">
        <v>30</v>
      </c>
      <c r="Q268" s="8" t="s">
        <v>30</v>
      </c>
      <c r="R268" s="8">
        <v>44817</v>
      </c>
      <c r="S268" s="8">
        <v>44817</v>
      </c>
      <c r="T268" s="7" t="s">
        <v>42</v>
      </c>
      <c r="U268" s="6">
        <f t="shared" si="14"/>
        <v>11</v>
      </c>
      <c r="V268" s="6" t="str">
        <f t="shared" si="13"/>
        <v>Yes</v>
      </c>
      <c r="W268" s="9" t="s">
        <v>43</v>
      </c>
    </row>
    <row r="269" spans="1:23" ht="28.8" x14ac:dyDescent="0.3">
      <c r="A269" s="4" t="s">
        <v>406</v>
      </c>
      <c r="B269" s="5" t="s">
        <v>36</v>
      </c>
      <c r="C269" s="6" t="s">
        <v>407</v>
      </c>
      <c r="D269" s="7" t="s">
        <v>408</v>
      </c>
      <c r="E269" s="7" t="s">
        <v>409</v>
      </c>
      <c r="F269" s="7" t="s">
        <v>83</v>
      </c>
      <c r="G269" s="7" t="s">
        <v>63</v>
      </c>
      <c r="H269" s="8">
        <v>44806</v>
      </c>
      <c r="I269" s="8">
        <v>44806</v>
      </c>
      <c r="J269" s="8" t="s">
        <v>30</v>
      </c>
      <c r="K269" s="8" t="s">
        <v>30</v>
      </c>
      <c r="L269" s="8" t="s">
        <v>30</v>
      </c>
      <c r="M269" s="8" t="s">
        <v>30</v>
      </c>
      <c r="N269" s="8" t="s">
        <v>30</v>
      </c>
      <c r="O269" s="8" t="s">
        <v>30</v>
      </c>
      <c r="P269" s="8" t="s">
        <v>30</v>
      </c>
      <c r="Q269" s="8" t="s">
        <v>30</v>
      </c>
      <c r="R269" s="8">
        <v>44817</v>
      </c>
      <c r="S269" s="8">
        <v>44817</v>
      </c>
      <c r="T269" s="7" t="s">
        <v>42</v>
      </c>
      <c r="U269" s="6">
        <f t="shared" si="14"/>
        <v>11</v>
      </c>
      <c r="V269" s="6" t="str">
        <f t="shared" si="13"/>
        <v>Yes</v>
      </c>
      <c r="W269" s="9" t="s">
        <v>43</v>
      </c>
    </row>
    <row r="270" spans="1:23" ht="28.8" x14ac:dyDescent="0.3">
      <c r="A270" s="4" t="s">
        <v>228</v>
      </c>
      <c r="B270" s="5" t="s">
        <v>59</v>
      </c>
      <c r="C270" s="6" t="s">
        <v>414</v>
      </c>
      <c r="D270" s="7" t="s">
        <v>230</v>
      </c>
      <c r="E270" s="7" t="s">
        <v>62</v>
      </c>
      <c r="F270" s="7" t="s">
        <v>28</v>
      </c>
      <c r="G270" s="7" t="s">
        <v>63</v>
      </c>
      <c r="H270" s="8">
        <v>44806</v>
      </c>
      <c r="I270" s="8">
        <v>44806</v>
      </c>
      <c r="J270" s="8" t="s">
        <v>30</v>
      </c>
      <c r="K270" s="8" t="s">
        <v>30</v>
      </c>
      <c r="L270" s="8" t="s">
        <v>30</v>
      </c>
      <c r="M270" s="8" t="s">
        <v>30</v>
      </c>
      <c r="N270" s="8" t="s">
        <v>30</v>
      </c>
      <c r="O270" s="8" t="s">
        <v>30</v>
      </c>
      <c r="P270" s="8" t="s">
        <v>30</v>
      </c>
      <c r="Q270" s="8" t="s">
        <v>30</v>
      </c>
      <c r="R270" s="8">
        <v>44810</v>
      </c>
      <c r="S270" s="8">
        <v>44811</v>
      </c>
      <c r="T270" s="13" t="s">
        <v>31</v>
      </c>
      <c r="U270" s="6">
        <f t="shared" si="14"/>
        <v>5</v>
      </c>
      <c r="V270" s="6" t="str">
        <f t="shared" si="13"/>
        <v>Yes</v>
      </c>
      <c r="W270" s="9" t="s">
        <v>43</v>
      </c>
    </row>
    <row r="271" spans="1:23" ht="28.8" x14ac:dyDescent="0.3">
      <c r="A271" s="4" t="s">
        <v>228</v>
      </c>
      <c r="B271" s="5" t="s">
        <v>59</v>
      </c>
      <c r="C271" s="6" t="s">
        <v>414</v>
      </c>
      <c r="D271" s="7" t="s">
        <v>230</v>
      </c>
      <c r="E271" s="7" t="s">
        <v>62</v>
      </c>
      <c r="F271" s="7" t="s">
        <v>28</v>
      </c>
      <c r="G271" s="7" t="s">
        <v>33</v>
      </c>
      <c r="H271" s="8">
        <v>44806</v>
      </c>
      <c r="I271" s="8">
        <v>44806</v>
      </c>
      <c r="J271" s="8" t="s">
        <v>30</v>
      </c>
      <c r="K271" s="8" t="s">
        <v>30</v>
      </c>
      <c r="L271" s="8" t="s">
        <v>30</v>
      </c>
      <c r="M271" s="8" t="s">
        <v>30</v>
      </c>
      <c r="N271" s="8" t="s">
        <v>30</v>
      </c>
      <c r="O271" s="8" t="s">
        <v>30</v>
      </c>
      <c r="P271" s="8" t="s">
        <v>30</v>
      </c>
      <c r="Q271" s="8" t="s">
        <v>30</v>
      </c>
      <c r="R271" s="8">
        <v>44810</v>
      </c>
      <c r="S271" s="8">
        <v>44811</v>
      </c>
      <c r="T271" s="13" t="s">
        <v>31</v>
      </c>
      <c r="U271" s="6">
        <f t="shared" si="14"/>
        <v>5</v>
      </c>
      <c r="V271" s="6" t="str">
        <f t="shared" si="13"/>
        <v>Yes</v>
      </c>
      <c r="W271" s="9" t="s">
        <v>43</v>
      </c>
    </row>
    <row r="272" spans="1:23" ht="28.8" x14ac:dyDescent="0.3">
      <c r="A272" s="4" t="s">
        <v>228</v>
      </c>
      <c r="B272" s="5" t="s">
        <v>516</v>
      </c>
      <c r="C272" s="6" t="s">
        <v>414</v>
      </c>
      <c r="D272" s="7" t="s">
        <v>230</v>
      </c>
      <c r="E272" s="7" t="s">
        <v>62</v>
      </c>
      <c r="F272" s="7" t="s">
        <v>28</v>
      </c>
      <c r="G272" s="7" t="s">
        <v>29</v>
      </c>
      <c r="H272" s="8">
        <v>44806</v>
      </c>
      <c r="I272" s="8">
        <v>44806</v>
      </c>
      <c r="J272" s="8" t="s">
        <v>30</v>
      </c>
      <c r="K272" s="8" t="s">
        <v>30</v>
      </c>
      <c r="L272" s="8" t="s">
        <v>30</v>
      </c>
      <c r="M272" s="8" t="s">
        <v>30</v>
      </c>
      <c r="N272" s="8" t="s">
        <v>30</v>
      </c>
      <c r="O272" s="8" t="s">
        <v>30</v>
      </c>
      <c r="P272" s="8">
        <v>44806</v>
      </c>
      <c r="Q272" s="8" t="s">
        <v>30</v>
      </c>
      <c r="R272" s="8">
        <v>44810</v>
      </c>
      <c r="S272" s="8">
        <v>44811</v>
      </c>
      <c r="T272" s="13" t="s">
        <v>31</v>
      </c>
      <c r="U272" s="6">
        <f t="shared" si="14"/>
        <v>5</v>
      </c>
      <c r="V272" s="6" t="str">
        <f t="shared" si="13"/>
        <v>Yes</v>
      </c>
      <c r="W272" s="9" t="s">
        <v>436</v>
      </c>
    </row>
    <row r="273" spans="1:23" ht="28.8" x14ac:dyDescent="0.3">
      <c r="A273" s="4" t="s">
        <v>437</v>
      </c>
      <c r="B273" s="5" t="s">
        <v>36</v>
      </c>
      <c r="C273" s="6" t="s">
        <v>420</v>
      </c>
      <c r="D273" s="7" t="s">
        <v>345</v>
      </c>
      <c r="E273" s="7" t="s">
        <v>346</v>
      </c>
      <c r="F273" s="7" t="s">
        <v>421</v>
      </c>
      <c r="G273" s="7" t="s">
        <v>63</v>
      </c>
      <c r="H273" s="8">
        <v>44810</v>
      </c>
      <c r="I273" s="8">
        <v>44811</v>
      </c>
      <c r="J273" s="8" t="s">
        <v>30</v>
      </c>
      <c r="K273" s="8" t="s">
        <v>30</v>
      </c>
      <c r="L273" s="8" t="s">
        <v>30</v>
      </c>
      <c r="M273" s="8" t="s">
        <v>30</v>
      </c>
      <c r="N273" s="8" t="s">
        <v>30</v>
      </c>
      <c r="O273" s="8" t="s">
        <v>30</v>
      </c>
      <c r="P273" s="8" t="s">
        <v>30</v>
      </c>
      <c r="Q273" s="8" t="s">
        <v>30</v>
      </c>
      <c r="R273" s="8">
        <v>44819</v>
      </c>
      <c r="S273" s="8">
        <v>44819</v>
      </c>
      <c r="T273" s="7" t="s">
        <v>42</v>
      </c>
      <c r="U273" s="6">
        <f t="shared" si="14"/>
        <v>9</v>
      </c>
      <c r="V273" s="6" t="str">
        <f t="shared" si="13"/>
        <v>Yes</v>
      </c>
      <c r="W273" s="9" t="s">
        <v>43</v>
      </c>
    </row>
    <row r="274" spans="1:23" ht="28.8" x14ac:dyDescent="0.3">
      <c r="A274" s="4" t="s">
        <v>272</v>
      </c>
      <c r="B274" s="5" t="s">
        <v>59</v>
      </c>
      <c r="C274" s="6" t="s">
        <v>273</v>
      </c>
      <c r="D274" s="7" t="s">
        <v>274</v>
      </c>
      <c r="E274" s="7" t="s">
        <v>275</v>
      </c>
      <c r="F274" s="7" t="s">
        <v>83</v>
      </c>
      <c r="G274" s="7" t="s">
        <v>29</v>
      </c>
      <c r="H274" s="8">
        <v>44811</v>
      </c>
      <c r="I274" s="8">
        <v>44811</v>
      </c>
      <c r="J274" s="8" t="s">
        <v>30</v>
      </c>
      <c r="K274" s="8">
        <v>44811</v>
      </c>
      <c r="L274" s="8" t="s">
        <v>30</v>
      </c>
      <c r="M274" s="8" t="s">
        <v>30</v>
      </c>
      <c r="N274" s="8" t="s">
        <v>30</v>
      </c>
      <c r="O274" s="8" t="s">
        <v>30</v>
      </c>
      <c r="P274" s="8">
        <v>44812</v>
      </c>
      <c r="Q274" s="8" t="s">
        <v>30</v>
      </c>
      <c r="R274" s="8">
        <v>44816</v>
      </c>
      <c r="S274" s="8">
        <v>44816</v>
      </c>
      <c r="T274" s="7" t="s">
        <v>31</v>
      </c>
      <c r="U274" s="6">
        <f t="shared" si="14"/>
        <v>5</v>
      </c>
      <c r="V274" s="6" t="str">
        <f t="shared" si="13"/>
        <v>Yes</v>
      </c>
      <c r="W274" s="9" t="s">
        <v>172</v>
      </c>
    </row>
    <row r="275" spans="1:23" ht="28.8" x14ac:dyDescent="0.3">
      <c r="A275" s="4" t="s">
        <v>199</v>
      </c>
      <c r="B275" s="5" t="s">
        <v>123</v>
      </c>
      <c r="C275" s="6" t="s">
        <v>140</v>
      </c>
      <c r="D275" s="7" t="s">
        <v>200</v>
      </c>
      <c r="E275" s="7" t="s">
        <v>201</v>
      </c>
      <c r="F275" s="7" t="s">
        <v>202</v>
      </c>
      <c r="G275" s="7" t="s">
        <v>29</v>
      </c>
      <c r="H275" s="8">
        <v>44812</v>
      </c>
      <c r="I275" s="8">
        <v>44816</v>
      </c>
      <c r="J275" s="8" t="s">
        <v>30</v>
      </c>
      <c r="K275" s="8" t="s">
        <v>30</v>
      </c>
      <c r="L275" s="8" t="s">
        <v>30</v>
      </c>
      <c r="M275" s="8" t="s">
        <v>30</v>
      </c>
      <c r="N275" s="8" t="s">
        <v>30</v>
      </c>
      <c r="O275" s="8" t="s">
        <v>30</v>
      </c>
      <c r="P275" s="8">
        <v>44817</v>
      </c>
      <c r="Q275" s="8" t="s">
        <v>30</v>
      </c>
      <c r="R275" s="8">
        <v>44825</v>
      </c>
      <c r="S275" s="8">
        <v>44825</v>
      </c>
      <c r="T275" s="7" t="s">
        <v>42</v>
      </c>
      <c r="U275" s="6">
        <f t="shared" si="14"/>
        <v>13</v>
      </c>
      <c r="V275" s="6" t="str">
        <f t="shared" si="13"/>
        <v>Yes</v>
      </c>
      <c r="W275" s="9" t="s">
        <v>438</v>
      </c>
    </row>
    <row r="276" spans="1:23" ht="28.8" x14ac:dyDescent="0.3">
      <c r="A276" s="4" t="s">
        <v>199</v>
      </c>
      <c r="B276" s="5" t="s">
        <v>123</v>
      </c>
      <c r="C276" s="6" t="s">
        <v>140</v>
      </c>
      <c r="D276" s="7" t="s">
        <v>200</v>
      </c>
      <c r="E276" s="7" t="s">
        <v>201</v>
      </c>
      <c r="F276" s="7" t="s">
        <v>202</v>
      </c>
      <c r="G276" s="7" t="s">
        <v>33</v>
      </c>
      <c r="H276" s="8">
        <v>44812</v>
      </c>
      <c r="I276" s="8">
        <v>44816</v>
      </c>
      <c r="J276" s="8" t="s">
        <v>30</v>
      </c>
      <c r="K276" s="8" t="s">
        <v>30</v>
      </c>
      <c r="L276" s="8" t="s">
        <v>30</v>
      </c>
      <c r="M276" s="8" t="s">
        <v>30</v>
      </c>
      <c r="N276" s="8" t="s">
        <v>30</v>
      </c>
      <c r="O276" s="8" t="s">
        <v>30</v>
      </c>
      <c r="P276" s="8" t="s">
        <v>30</v>
      </c>
      <c r="Q276" s="8" t="s">
        <v>30</v>
      </c>
      <c r="R276" s="8">
        <v>44825</v>
      </c>
      <c r="S276" s="8">
        <v>44825</v>
      </c>
      <c r="T276" s="7" t="s">
        <v>42</v>
      </c>
      <c r="U276" s="6">
        <f t="shared" si="14"/>
        <v>13</v>
      </c>
      <c r="V276" s="6" t="str">
        <f t="shared" si="13"/>
        <v>Yes</v>
      </c>
      <c r="W276" s="9" t="s">
        <v>57</v>
      </c>
    </row>
    <row r="277" spans="1:23" ht="28.8" x14ac:dyDescent="0.3">
      <c r="A277" s="4" t="s">
        <v>199</v>
      </c>
      <c r="B277" s="5" t="s">
        <v>123</v>
      </c>
      <c r="C277" s="6" t="s">
        <v>140</v>
      </c>
      <c r="D277" s="7" t="s">
        <v>200</v>
      </c>
      <c r="E277" s="7" t="s">
        <v>201</v>
      </c>
      <c r="F277" s="7" t="s">
        <v>202</v>
      </c>
      <c r="G277" s="7" t="s">
        <v>63</v>
      </c>
      <c r="H277" s="8">
        <v>44812</v>
      </c>
      <c r="I277" s="8">
        <v>44816</v>
      </c>
      <c r="J277" s="8" t="s">
        <v>30</v>
      </c>
      <c r="K277" s="8" t="s">
        <v>30</v>
      </c>
      <c r="L277" s="8" t="s">
        <v>30</v>
      </c>
      <c r="M277" s="8" t="s">
        <v>30</v>
      </c>
      <c r="N277" s="8" t="s">
        <v>30</v>
      </c>
      <c r="O277" s="8" t="s">
        <v>30</v>
      </c>
      <c r="P277" s="8" t="s">
        <v>30</v>
      </c>
      <c r="Q277" s="8" t="s">
        <v>30</v>
      </c>
      <c r="R277" s="8">
        <v>44825</v>
      </c>
      <c r="S277" s="8">
        <v>44825</v>
      </c>
      <c r="T277" s="7" t="s">
        <v>42</v>
      </c>
      <c r="U277" s="6">
        <f t="shared" si="14"/>
        <v>13</v>
      </c>
      <c r="V277" s="6" t="str">
        <f t="shared" si="13"/>
        <v>Yes</v>
      </c>
      <c r="W277" s="9" t="s">
        <v>57</v>
      </c>
    </row>
    <row r="278" spans="1:23" ht="28.8" x14ac:dyDescent="0.3">
      <c r="A278" s="4" t="s">
        <v>199</v>
      </c>
      <c r="B278" s="5" t="s">
        <v>123</v>
      </c>
      <c r="C278" s="6" t="s">
        <v>612</v>
      </c>
      <c r="D278" s="7" t="s">
        <v>200</v>
      </c>
      <c r="E278" s="7" t="s">
        <v>201</v>
      </c>
      <c r="F278" s="7" t="s">
        <v>202</v>
      </c>
      <c r="G278" s="7" t="s">
        <v>90</v>
      </c>
      <c r="H278" s="8">
        <v>44813</v>
      </c>
      <c r="I278" s="8">
        <v>44817</v>
      </c>
      <c r="J278" s="8" t="s">
        <v>30</v>
      </c>
      <c r="K278" s="8" t="s">
        <v>30</v>
      </c>
      <c r="L278" s="8">
        <v>44817</v>
      </c>
      <c r="M278" s="8" t="s">
        <v>30</v>
      </c>
      <c r="N278" s="8" t="s">
        <v>148</v>
      </c>
      <c r="O278" s="8" t="s">
        <v>30</v>
      </c>
      <c r="P278" s="8">
        <v>44817</v>
      </c>
      <c r="Q278" s="8">
        <v>44820</v>
      </c>
      <c r="R278" s="8">
        <v>44824</v>
      </c>
      <c r="S278" s="8">
        <v>44824</v>
      </c>
      <c r="T278" s="7" t="s">
        <v>31</v>
      </c>
      <c r="U278" s="6">
        <f t="shared" si="14"/>
        <v>11</v>
      </c>
      <c r="V278" s="6" t="str">
        <f t="shared" si="13"/>
        <v>Yes</v>
      </c>
      <c r="W278" s="9" t="s">
        <v>439</v>
      </c>
    </row>
    <row r="279" spans="1:23" ht="28.8" x14ac:dyDescent="0.3">
      <c r="A279" s="4" t="s">
        <v>423</v>
      </c>
      <c r="B279" s="5" t="s">
        <v>24</v>
      </c>
      <c r="C279" s="6" t="s">
        <v>424</v>
      </c>
      <c r="D279" s="7" t="s">
        <v>425</v>
      </c>
      <c r="E279" s="7" t="s">
        <v>426</v>
      </c>
      <c r="F279" s="7" t="s">
        <v>40</v>
      </c>
      <c r="G279" s="7" t="s">
        <v>33</v>
      </c>
      <c r="H279" s="8">
        <v>44813</v>
      </c>
      <c r="I279" s="8">
        <v>44817</v>
      </c>
      <c r="J279" s="8" t="s">
        <v>30</v>
      </c>
      <c r="K279" s="8" t="s">
        <v>30</v>
      </c>
      <c r="L279" s="8" t="s">
        <v>30</v>
      </c>
      <c r="M279" s="8" t="s">
        <v>30</v>
      </c>
      <c r="N279" s="8" t="s">
        <v>30</v>
      </c>
      <c r="O279" s="8" t="s">
        <v>30</v>
      </c>
      <c r="P279" s="8" t="s">
        <v>30</v>
      </c>
      <c r="Q279" s="8" t="s">
        <v>30</v>
      </c>
      <c r="R279" s="8">
        <v>44825</v>
      </c>
      <c r="S279" s="8">
        <v>44825</v>
      </c>
      <c r="T279" s="7" t="s">
        <v>42</v>
      </c>
      <c r="U279" s="6">
        <f t="shared" si="14"/>
        <v>12</v>
      </c>
      <c r="V279" s="6" t="str">
        <f t="shared" si="13"/>
        <v>Yes</v>
      </c>
      <c r="W279" s="9" t="s">
        <v>43</v>
      </c>
    </row>
    <row r="280" spans="1:23" ht="28.8" x14ac:dyDescent="0.3">
      <c r="A280" s="4" t="s">
        <v>423</v>
      </c>
      <c r="B280" s="5" t="s">
        <v>24</v>
      </c>
      <c r="C280" s="6" t="s">
        <v>424</v>
      </c>
      <c r="D280" s="7" t="s">
        <v>425</v>
      </c>
      <c r="E280" s="7" t="s">
        <v>426</v>
      </c>
      <c r="F280" s="7" t="s">
        <v>40</v>
      </c>
      <c r="G280" s="7" t="s">
        <v>29</v>
      </c>
      <c r="H280" s="8">
        <v>44813</v>
      </c>
      <c r="I280" s="8">
        <v>44817</v>
      </c>
      <c r="J280" s="8" t="s">
        <v>30</v>
      </c>
      <c r="K280" s="8" t="s">
        <v>30</v>
      </c>
      <c r="L280" s="8" t="s">
        <v>30</v>
      </c>
      <c r="M280" s="8" t="s">
        <v>30</v>
      </c>
      <c r="N280" s="8" t="s">
        <v>30</v>
      </c>
      <c r="O280" s="8">
        <v>44823</v>
      </c>
      <c r="P280" s="8">
        <v>44825</v>
      </c>
      <c r="Q280" s="8" t="s">
        <v>30</v>
      </c>
      <c r="R280" s="8">
        <v>44825</v>
      </c>
      <c r="S280" s="8">
        <v>44825</v>
      </c>
      <c r="T280" s="7" t="s">
        <v>42</v>
      </c>
      <c r="U280" s="6">
        <f t="shared" si="14"/>
        <v>12</v>
      </c>
      <c r="V280" s="6" t="str">
        <f t="shared" si="13"/>
        <v>Yes</v>
      </c>
      <c r="W280" s="9" t="s">
        <v>440</v>
      </c>
    </row>
    <row r="281" spans="1:23" ht="28.8" x14ac:dyDescent="0.3">
      <c r="A281" s="4" t="s">
        <v>441</v>
      </c>
      <c r="B281" s="5" t="s">
        <v>59</v>
      </c>
      <c r="C281" s="6" t="s">
        <v>442</v>
      </c>
      <c r="D281" s="7" t="s">
        <v>443</v>
      </c>
      <c r="E281" s="7" t="s">
        <v>444</v>
      </c>
      <c r="F281" s="7" t="s">
        <v>83</v>
      </c>
      <c r="G281" s="7" t="s">
        <v>94</v>
      </c>
      <c r="H281" s="8">
        <v>44817</v>
      </c>
      <c r="I281" s="8">
        <v>44817</v>
      </c>
      <c r="J281" s="8" t="s">
        <v>30</v>
      </c>
      <c r="K281" s="8" t="s">
        <v>30</v>
      </c>
      <c r="L281" s="8" t="s">
        <v>30</v>
      </c>
      <c r="M281" s="8" t="s">
        <v>30</v>
      </c>
      <c r="N281" s="8" t="s">
        <v>30</v>
      </c>
      <c r="O281" s="8" t="s">
        <v>30</v>
      </c>
      <c r="P281" s="8" t="s">
        <v>30</v>
      </c>
      <c r="Q281" s="8" t="s">
        <v>30</v>
      </c>
      <c r="R281" s="8">
        <v>44820</v>
      </c>
      <c r="S281" s="8">
        <v>44820</v>
      </c>
      <c r="T281" s="7" t="s">
        <v>42</v>
      </c>
      <c r="U281" s="6">
        <f t="shared" si="14"/>
        <v>3</v>
      </c>
      <c r="V281" s="6" t="str">
        <f t="shared" si="13"/>
        <v>Yes</v>
      </c>
      <c r="W281" s="9" t="s">
        <v>445</v>
      </c>
    </row>
    <row r="282" spans="1:23" x14ac:dyDescent="0.3">
      <c r="A282" s="4" t="s">
        <v>495</v>
      </c>
      <c r="B282" s="5" t="s">
        <v>431</v>
      </c>
      <c r="C282" s="6" t="s">
        <v>496</v>
      </c>
      <c r="D282" s="7" t="s">
        <v>497</v>
      </c>
      <c r="E282" s="7" t="s">
        <v>498</v>
      </c>
      <c r="F282" s="7" t="s">
        <v>106</v>
      </c>
      <c r="G282" s="7" t="s">
        <v>499</v>
      </c>
      <c r="H282" s="8">
        <v>44819</v>
      </c>
      <c r="I282" s="8">
        <v>44820</v>
      </c>
      <c r="J282" s="8">
        <v>44820</v>
      </c>
      <c r="K282" s="8" t="s">
        <v>30</v>
      </c>
      <c r="L282" s="8" t="s">
        <v>30</v>
      </c>
      <c r="M282" s="8" t="s">
        <v>30</v>
      </c>
      <c r="N282" s="8" t="s">
        <v>30</v>
      </c>
      <c r="O282" s="8" t="s">
        <v>30</v>
      </c>
      <c r="P282" s="8" t="s">
        <v>30</v>
      </c>
      <c r="Q282" s="8" t="s">
        <v>30</v>
      </c>
      <c r="R282" s="8">
        <v>44831</v>
      </c>
      <c r="S282" s="8">
        <v>44833</v>
      </c>
      <c r="T282" s="7" t="s">
        <v>42</v>
      </c>
      <c r="U282" s="6">
        <f t="shared" si="14"/>
        <v>14</v>
      </c>
      <c r="V282" s="6" t="str">
        <f t="shared" si="13"/>
        <v>Yes</v>
      </c>
      <c r="W282" s="9" t="s">
        <v>30</v>
      </c>
    </row>
    <row r="283" spans="1:23" x14ac:dyDescent="0.3">
      <c r="A283" s="4" t="s">
        <v>495</v>
      </c>
      <c r="B283" s="5" t="s">
        <v>431</v>
      </c>
      <c r="C283" s="6" t="s">
        <v>496</v>
      </c>
      <c r="D283" s="7" t="s">
        <v>497</v>
      </c>
      <c r="E283" s="7" t="s">
        <v>498</v>
      </c>
      <c r="F283" s="7" t="s">
        <v>106</v>
      </c>
      <c r="G283" s="7" t="s">
        <v>41</v>
      </c>
      <c r="H283" s="8">
        <v>44819</v>
      </c>
      <c r="I283" s="8">
        <v>44820</v>
      </c>
      <c r="J283" s="8" t="s">
        <v>30</v>
      </c>
      <c r="K283" s="8" t="s">
        <v>30</v>
      </c>
      <c r="L283" s="8" t="s">
        <v>30</v>
      </c>
      <c r="M283" s="8" t="s">
        <v>30</v>
      </c>
      <c r="N283" s="8" t="s">
        <v>30</v>
      </c>
      <c r="O283" s="8" t="s">
        <v>30</v>
      </c>
      <c r="P283" s="8" t="s">
        <v>30</v>
      </c>
      <c r="Q283" s="8" t="s">
        <v>30</v>
      </c>
      <c r="R283" s="8">
        <v>44831</v>
      </c>
      <c r="S283" s="8">
        <v>44833</v>
      </c>
      <c r="T283" s="7" t="s">
        <v>42</v>
      </c>
      <c r="U283" s="6">
        <f t="shared" si="14"/>
        <v>14</v>
      </c>
      <c r="V283" s="6" t="str">
        <f t="shared" si="13"/>
        <v>Yes</v>
      </c>
      <c r="W283" s="9" t="s">
        <v>30</v>
      </c>
    </row>
    <row r="284" spans="1:23" ht="28.8" x14ac:dyDescent="0.3">
      <c r="A284" s="4" t="s">
        <v>441</v>
      </c>
      <c r="B284" s="5" t="s">
        <v>59</v>
      </c>
      <c r="C284" s="6" t="s">
        <v>449</v>
      </c>
      <c r="D284" s="7" t="s">
        <v>443</v>
      </c>
      <c r="E284" s="7" t="s">
        <v>444</v>
      </c>
      <c r="F284" s="7" t="s">
        <v>83</v>
      </c>
      <c r="G284" s="7" t="s">
        <v>51</v>
      </c>
      <c r="H284" s="8">
        <v>44820</v>
      </c>
      <c r="I284" s="8">
        <v>44820</v>
      </c>
      <c r="J284" s="8">
        <v>44830</v>
      </c>
      <c r="K284" s="8">
        <v>44832</v>
      </c>
      <c r="L284" s="8" t="s">
        <v>30</v>
      </c>
      <c r="M284" s="8" t="s">
        <v>30</v>
      </c>
      <c r="N284" s="8" t="s">
        <v>30</v>
      </c>
      <c r="O284" s="8">
        <v>44831</v>
      </c>
      <c r="P284" s="8">
        <v>44832</v>
      </c>
      <c r="Q284" s="8" t="s">
        <v>30</v>
      </c>
      <c r="R284" s="8">
        <v>44838</v>
      </c>
      <c r="S284" s="8">
        <v>44838</v>
      </c>
      <c r="T284" s="7" t="s">
        <v>42</v>
      </c>
      <c r="U284" s="6">
        <f t="shared" si="14"/>
        <v>18</v>
      </c>
      <c r="V284" s="6" t="str">
        <f t="shared" si="13"/>
        <v>No</v>
      </c>
      <c r="W284" s="9" t="s">
        <v>450</v>
      </c>
    </row>
    <row r="285" spans="1:23" ht="28.8" x14ac:dyDescent="0.3">
      <c r="A285" s="4" t="s">
        <v>441</v>
      </c>
      <c r="B285" s="5" t="s">
        <v>59</v>
      </c>
      <c r="C285" s="6" t="s">
        <v>449</v>
      </c>
      <c r="D285" s="7" t="s">
        <v>443</v>
      </c>
      <c r="E285" s="7" t="s">
        <v>444</v>
      </c>
      <c r="F285" s="7" t="s">
        <v>83</v>
      </c>
      <c r="G285" s="7" t="s">
        <v>49</v>
      </c>
      <c r="H285" s="8">
        <v>44820</v>
      </c>
      <c r="I285" s="8">
        <v>44820</v>
      </c>
      <c r="J285" s="8" t="s">
        <v>30</v>
      </c>
      <c r="K285" s="8" t="s">
        <v>30</v>
      </c>
      <c r="L285" s="8" t="s">
        <v>30</v>
      </c>
      <c r="M285" s="8" t="s">
        <v>30</v>
      </c>
      <c r="N285" s="8" t="s">
        <v>30</v>
      </c>
      <c r="O285" s="8" t="s">
        <v>30</v>
      </c>
      <c r="P285" s="8">
        <v>44824</v>
      </c>
      <c r="Q285" s="8" t="s">
        <v>30</v>
      </c>
      <c r="R285" s="8">
        <v>44838</v>
      </c>
      <c r="S285" s="8">
        <v>44838</v>
      </c>
      <c r="T285" s="7" t="s">
        <v>42</v>
      </c>
      <c r="U285" s="6">
        <f t="shared" si="14"/>
        <v>18</v>
      </c>
      <c r="V285" s="6" t="str">
        <f t="shared" si="13"/>
        <v>No</v>
      </c>
      <c r="W285" s="9" t="s">
        <v>451</v>
      </c>
    </row>
    <row r="286" spans="1:23" ht="28.8" x14ac:dyDescent="0.3">
      <c r="A286" s="4" t="s">
        <v>441</v>
      </c>
      <c r="B286" s="5" t="s">
        <v>59</v>
      </c>
      <c r="C286" s="6" t="s">
        <v>449</v>
      </c>
      <c r="D286" s="7" t="s">
        <v>443</v>
      </c>
      <c r="E286" s="7" t="s">
        <v>444</v>
      </c>
      <c r="F286" s="7" t="s">
        <v>83</v>
      </c>
      <c r="G286" s="7" t="s">
        <v>56</v>
      </c>
      <c r="H286" s="8">
        <v>44820</v>
      </c>
      <c r="I286" s="8">
        <v>44820</v>
      </c>
      <c r="J286" s="8" t="s">
        <v>30</v>
      </c>
      <c r="K286" s="8" t="s">
        <v>30</v>
      </c>
      <c r="L286" s="8" t="s">
        <v>30</v>
      </c>
      <c r="M286" s="8" t="s">
        <v>30</v>
      </c>
      <c r="N286" s="8" t="s">
        <v>30</v>
      </c>
      <c r="O286" s="8" t="s">
        <v>30</v>
      </c>
      <c r="P286" s="8">
        <v>44824</v>
      </c>
      <c r="Q286" s="8" t="s">
        <v>30</v>
      </c>
      <c r="R286" s="8">
        <v>44838</v>
      </c>
      <c r="S286" s="8">
        <v>44838</v>
      </c>
      <c r="T286" s="7" t="s">
        <v>31</v>
      </c>
      <c r="U286" s="6">
        <f t="shared" si="14"/>
        <v>18</v>
      </c>
      <c r="V286" s="6" t="str">
        <f t="shared" si="13"/>
        <v>No</v>
      </c>
      <c r="W286" s="9" t="s">
        <v>30</v>
      </c>
    </row>
    <row r="287" spans="1:23" ht="28.8" x14ac:dyDescent="0.3">
      <c r="A287" s="4" t="s">
        <v>441</v>
      </c>
      <c r="B287" s="5" t="s">
        <v>59</v>
      </c>
      <c r="C287" s="6" t="s">
        <v>449</v>
      </c>
      <c r="D287" s="7" t="s">
        <v>443</v>
      </c>
      <c r="E287" s="7" t="s">
        <v>444</v>
      </c>
      <c r="F287" s="7" t="s">
        <v>83</v>
      </c>
      <c r="G287" s="7" t="s">
        <v>41</v>
      </c>
      <c r="H287" s="8">
        <v>44820</v>
      </c>
      <c r="I287" s="8">
        <v>44820</v>
      </c>
      <c r="J287" s="8" t="s">
        <v>30</v>
      </c>
      <c r="K287" s="8" t="s">
        <v>30</v>
      </c>
      <c r="L287" s="8" t="s">
        <v>30</v>
      </c>
      <c r="M287" s="8" t="s">
        <v>30</v>
      </c>
      <c r="N287" s="8" t="s">
        <v>30</v>
      </c>
      <c r="O287" s="8" t="s">
        <v>30</v>
      </c>
      <c r="P287" s="8" t="s">
        <v>30</v>
      </c>
      <c r="Q287" s="8" t="s">
        <v>30</v>
      </c>
      <c r="R287" s="8">
        <v>44838</v>
      </c>
      <c r="S287" s="8">
        <v>44838</v>
      </c>
      <c r="T287" s="7" t="s">
        <v>42</v>
      </c>
      <c r="U287" s="6">
        <f t="shared" si="14"/>
        <v>18</v>
      </c>
      <c r="V287" s="6" t="str">
        <f t="shared" si="13"/>
        <v>No</v>
      </c>
      <c r="W287" s="9" t="s">
        <v>451</v>
      </c>
    </row>
    <row r="288" spans="1:23" ht="28.8" x14ac:dyDescent="0.3">
      <c r="A288" s="4" t="s">
        <v>446</v>
      </c>
      <c r="B288" s="5" t="s">
        <v>59</v>
      </c>
      <c r="C288" s="6" t="s">
        <v>447</v>
      </c>
      <c r="D288" s="7" t="s">
        <v>448</v>
      </c>
      <c r="E288" s="7" t="s">
        <v>444</v>
      </c>
      <c r="F288" s="7" t="s">
        <v>83</v>
      </c>
      <c r="G288" s="7" t="s">
        <v>56</v>
      </c>
      <c r="H288" s="8">
        <v>44820</v>
      </c>
      <c r="I288" s="8">
        <v>44820</v>
      </c>
      <c r="J288" s="8" t="s">
        <v>30</v>
      </c>
      <c r="K288" s="8" t="s">
        <v>30</v>
      </c>
      <c r="L288" s="8" t="s">
        <v>30</v>
      </c>
      <c r="M288" s="8" t="s">
        <v>30</v>
      </c>
      <c r="N288" s="8" t="s">
        <v>30</v>
      </c>
      <c r="O288" s="8" t="s">
        <v>30</v>
      </c>
      <c r="P288" s="8">
        <v>44824</v>
      </c>
      <c r="Q288" s="8" t="s">
        <v>30</v>
      </c>
      <c r="R288" s="8">
        <v>44838</v>
      </c>
      <c r="S288" s="8">
        <v>44838</v>
      </c>
      <c r="T288" s="7" t="s">
        <v>31</v>
      </c>
      <c r="U288" s="6">
        <f t="shared" si="14"/>
        <v>18</v>
      </c>
      <c r="V288" s="6" t="str">
        <f t="shared" si="13"/>
        <v>No</v>
      </c>
      <c r="W288" s="9" t="s">
        <v>30</v>
      </c>
    </row>
    <row r="289" spans="1:23" ht="28.8" x14ac:dyDescent="0.3">
      <c r="A289" s="4" t="s">
        <v>446</v>
      </c>
      <c r="B289" s="5" t="s">
        <v>59</v>
      </c>
      <c r="C289" s="6" t="s">
        <v>447</v>
      </c>
      <c r="D289" s="7" t="s">
        <v>448</v>
      </c>
      <c r="E289" s="7" t="s">
        <v>444</v>
      </c>
      <c r="F289" s="7" t="s">
        <v>83</v>
      </c>
      <c r="G289" s="7" t="s">
        <v>41</v>
      </c>
      <c r="H289" s="8">
        <v>44820</v>
      </c>
      <c r="I289" s="8">
        <v>44820</v>
      </c>
      <c r="J289" s="8" t="s">
        <v>30</v>
      </c>
      <c r="K289" s="8" t="s">
        <v>30</v>
      </c>
      <c r="L289" s="8" t="s">
        <v>30</v>
      </c>
      <c r="M289" s="8" t="s">
        <v>30</v>
      </c>
      <c r="N289" s="8" t="s">
        <v>30</v>
      </c>
      <c r="O289" s="8" t="s">
        <v>30</v>
      </c>
      <c r="P289" s="8" t="s">
        <v>30</v>
      </c>
      <c r="Q289" s="8" t="s">
        <v>30</v>
      </c>
      <c r="R289" s="8">
        <v>44838</v>
      </c>
      <c r="S289" s="8">
        <v>44838</v>
      </c>
      <c r="T289" s="7" t="s">
        <v>42</v>
      </c>
      <c r="U289" s="6">
        <f t="shared" si="14"/>
        <v>18</v>
      </c>
      <c r="V289" s="6" t="str">
        <f t="shared" si="13"/>
        <v>No</v>
      </c>
      <c r="W289" s="9" t="s">
        <v>451</v>
      </c>
    </row>
    <row r="290" spans="1:23" ht="28.8" x14ac:dyDescent="0.3">
      <c r="A290" s="4" t="s">
        <v>437</v>
      </c>
      <c r="B290" s="5" t="s">
        <v>36</v>
      </c>
      <c r="C290" s="6" t="s">
        <v>420</v>
      </c>
      <c r="D290" s="7" t="s">
        <v>345</v>
      </c>
      <c r="E290" s="7" t="s">
        <v>346</v>
      </c>
      <c r="F290" s="7" t="s">
        <v>421</v>
      </c>
      <c r="G290" s="7" t="s">
        <v>63</v>
      </c>
      <c r="H290" s="8">
        <v>44824</v>
      </c>
      <c r="I290" s="8">
        <v>44824</v>
      </c>
      <c r="J290" s="8" t="s">
        <v>30</v>
      </c>
      <c r="K290" s="8" t="s">
        <v>30</v>
      </c>
      <c r="L290" s="8" t="s">
        <v>30</v>
      </c>
      <c r="M290" s="8" t="s">
        <v>30</v>
      </c>
      <c r="N290" s="8" t="s">
        <v>30</v>
      </c>
      <c r="O290" s="8" t="s">
        <v>30</v>
      </c>
      <c r="P290" s="8" t="s">
        <v>30</v>
      </c>
      <c r="Q290" s="8" t="s">
        <v>30</v>
      </c>
      <c r="R290" s="8">
        <v>44824</v>
      </c>
      <c r="S290" s="8">
        <v>44824</v>
      </c>
      <c r="T290" s="7" t="s">
        <v>31</v>
      </c>
      <c r="U290" s="6">
        <f t="shared" si="14"/>
        <v>0</v>
      </c>
      <c r="V290" s="6" t="str">
        <f t="shared" si="13"/>
        <v>Yes</v>
      </c>
      <c r="W290" s="9" t="s">
        <v>57</v>
      </c>
    </row>
    <row r="291" spans="1:23" ht="28.8" x14ac:dyDescent="0.3">
      <c r="A291" s="4" t="s">
        <v>467</v>
      </c>
      <c r="B291" s="5" t="s">
        <v>431</v>
      </c>
      <c r="C291" s="6" t="s">
        <v>468</v>
      </c>
      <c r="D291" s="7" t="s">
        <v>469</v>
      </c>
      <c r="E291" s="7" t="s">
        <v>470</v>
      </c>
      <c r="F291" s="7" t="s">
        <v>471</v>
      </c>
      <c r="G291" s="7" t="s">
        <v>41</v>
      </c>
      <c r="H291" s="8">
        <v>44824</v>
      </c>
      <c r="I291" s="8">
        <v>44824</v>
      </c>
      <c r="J291" s="8" t="s">
        <v>30</v>
      </c>
      <c r="K291" s="8" t="s">
        <v>30</v>
      </c>
      <c r="L291" s="8" t="s">
        <v>30</v>
      </c>
      <c r="M291" s="8" t="s">
        <v>30</v>
      </c>
      <c r="N291" s="8" t="s">
        <v>30</v>
      </c>
      <c r="O291" s="8" t="s">
        <v>30</v>
      </c>
      <c r="P291" s="8" t="s">
        <v>30</v>
      </c>
      <c r="Q291" s="8" t="s">
        <v>30</v>
      </c>
      <c r="R291" s="8">
        <v>44838</v>
      </c>
      <c r="S291" s="8">
        <v>44838</v>
      </c>
      <c r="T291" s="7" t="s">
        <v>42</v>
      </c>
      <c r="U291" s="6">
        <f t="shared" si="14"/>
        <v>14</v>
      </c>
      <c r="V291" s="6" t="str">
        <f t="shared" si="13"/>
        <v>Yes</v>
      </c>
      <c r="W291" s="9" t="s">
        <v>30</v>
      </c>
    </row>
    <row r="292" spans="1:23" ht="28.8" x14ac:dyDescent="0.3">
      <c r="A292" s="4" t="s">
        <v>430</v>
      </c>
      <c r="B292" s="5" t="s">
        <v>431</v>
      </c>
      <c r="C292" s="6" t="s">
        <v>432</v>
      </c>
      <c r="D292" s="7" t="s">
        <v>433</v>
      </c>
      <c r="E292" s="7" t="s">
        <v>62</v>
      </c>
      <c r="F292" s="7" t="s">
        <v>28</v>
      </c>
      <c r="G292" s="7" t="s">
        <v>256</v>
      </c>
      <c r="H292" s="8">
        <v>44826</v>
      </c>
      <c r="I292" s="8">
        <v>44830</v>
      </c>
      <c r="J292" s="8" t="s">
        <v>30</v>
      </c>
      <c r="K292" s="8" t="s">
        <v>30</v>
      </c>
      <c r="L292" s="8" t="s">
        <v>30</v>
      </c>
      <c r="M292" s="8" t="s">
        <v>30</v>
      </c>
      <c r="N292" s="8" t="s">
        <v>30</v>
      </c>
      <c r="O292" s="8" t="s">
        <v>30</v>
      </c>
      <c r="P292" s="8" t="s">
        <v>30</v>
      </c>
      <c r="Q292" s="8" t="s">
        <v>30</v>
      </c>
      <c r="R292" s="8">
        <v>44839</v>
      </c>
      <c r="S292" s="8">
        <v>44840</v>
      </c>
      <c r="T292" s="7" t="s">
        <v>31</v>
      </c>
      <c r="U292" s="6">
        <f t="shared" si="14"/>
        <v>14</v>
      </c>
      <c r="V292" s="6" t="str">
        <f t="shared" si="13"/>
        <v>Yes</v>
      </c>
      <c r="W292" s="9" t="s">
        <v>30</v>
      </c>
    </row>
    <row r="293" spans="1:23" ht="28.8" x14ac:dyDescent="0.3">
      <c r="A293" s="4" t="s">
        <v>430</v>
      </c>
      <c r="B293" s="5" t="s">
        <v>431</v>
      </c>
      <c r="C293" s="6" t="s">
        <v>432</v>
      </c>
      <c r="D293" s="7" t="s">
        <v>433</v>
      </c>
      <c r="E293" s="7" t="s">
        <v>62</v>
      </c>
      <c r="F293" s="7" t="s">
        <v>28</v>
      </c>
      <c r="G293" s="7" t="s">
        <v>49</v>
      </c>
      <c r="H293" s="8">
        <v>44826</v>
      </c>
      <c r="I293" s="8">
        <v>44830</v>
      </c>
      <c r="J293" s="8" t="s">
        <v>30</v>
      </c>
      <c r="K293" s="8" t="s">
        <v>30</v>
      </c>
      <c r="L293" s="8" t="s">
        <v>30</v>
      </c>
      <c r="M293" s="8" t="s">
        <v>30</v>
      </c>
      <c r="N293" s="8" t="s">
        <v>30</v>
      </c>
      <c r="O293" s="8" t="s">
        <v>30</v>
      </c>
      <c r="P293" s="8">
        <v>44833</v>
      </c>
      <c r="Q293" s="8" t="s">
        <v>30</v>
      </c>
      <c r="R293" s="8">
        <v>44839</v>
      </c>
      <c r="S293" s="8">
        <v>44840</v>
      </c>
      <c r="T293" s="7" t="s">
        <v>31</v>
      </c>
      <c r="U293" s="6">
        <f t="shared" si="14"/>
        <v>14</v>
      </c>
      <c r="V293" s="6" t="str">
        <f t="shared" si="13"/>
        <v>Yes</v>
      </c>
      <c r="W293" s="9" t="s">
        <v>30</v>
      </c>
    </row>
    <row r="294" spans="1:23" ht="28.8" x14ac:dyDescent="0.3">
      <c r="A294" s="4" t="s">
        <v>417</v>
      </c>
      <c r="B294" s="5" t="s">
        <v>36</v>
      </c>
      <c r="C294" s="6" t="s">
        <v>394</v>
      </c>
      <c r="D294" s="7" t="s">
        <v>395</v>
      </c>
      <c r="E294" s="7" t="s">
        <v>396</v>
      </c>
      <c r="F294" s="7" t="s">
        <v>28</v>
      </c>
      <c r="G294" s="7" t="s">
        <v>456</v>
      </c>
      <c r="H294" s="8">
        <v>44826</v>
      </c>
      <c r="I294" s="8">
        <v>44830</v>
      </c>
      <c r="J294" s="8" t="s">
        <v>30</v>
      </c>
      <c r="K294" s="8" t="s">
        <v>30</v>
      </c>
      <c r="L294" s="8" t="s">
        <v>30</v>
      </c>
      <c r="M294" s="8" t="s">
        <v>30</v>
      </c>
      <c r="N294" s="8" t="s">
        <v>30</v>
      </c>
      <c r="O294" s="8" t="s">
        <v>30</v>
      </c>
      <c r="P294" s="8" t="s">
        <v>30</v>
      </c>
      <c r="Q294" s="8" t="s">
        <v>30</v>
      </c>
      <c r="R294" s="8">
        <v>44830</v>
      </c>
      <c r="S294" s="8">
        <v>44830</v>
      </c>
      <c r="T294" s="7" t="s">
        <v>31</v>
      </c>
      <c r="U294" s="6">
        <f t="shared" si="14"/>
        <v>4</v>
      </c>
      <c r="V294" s="6" t="str">
        <f t="shared" si="13"/>
        <v>Yes</v>
      </c>
      <c r="W294" s="9" t="s">
        <v>457</v>
      </c>
    </row>
    <row r="295" spans="1:23" ht="28.8" x14ac:dyDescent="0.3">
      <c r="A295" s="4" t="s">
        <v>423</v>
      </c>
      <c r="B295" s="5" t="s">
        <v>24</v>
      </c>
      <c r="C295" s="6" t="s">
        <v>424</v>
      </c>
      <c r="D295" s="7" t="s">
        <v>425</v>
      </c>
      <c r="E295" s="7" t="s">
        <v>426</v>
      </c>
      <c r="F295" s="7" t="s">
        <v>40</v>
      </c>
      <c r="G295" s="7" t="s">
        <v>33</v>
      </c>
      <c r="H295" s="8">
        <v>44826</v>
      </c>
      <c r="I295" s="8">
        <v>44830</v>
      </c>
      <c r="J295" s="8" t="s">
        <v>30</v>
      </c>
      <c r="K295" s="8" t="s">
        <v>30</v>
      </c>
      <c r="L295" s="8" t="s">
        <v>30</v>
      </c>
      <c r="M295" s="8" t="s">
        <v>30</v>
      </c>
      <c r="N295" s="8" t="s">
        <v>30</v>
      </c>
      <c r="O295" s="8" t="s">
        <v>30</v>
      </c>
      <c r="P295" s="8" t="s">
        <v>30</v>
      </c>
      <c r="Q295" s="8" t="s">
        <v>30</v>
      </c>
      <c r="R295" s="8">
        <v>44837</v>
      </c>
      <c r="S295" s="8">
        <v>44837</v>
      </c>
      <c r="T295" s="7" t="s">
        <v>31</v>
      </c>
      <c r="U295" s="6">
        <f t="shared" si="14"/>
        <v>11</v>
      </c>
      <c r="V295" s="6" t="str">
        <f t="shared" si="13"/>
        <v>Yes</v>
      </c>
      <c r="W295" s="9" t="s">
        <v>57</v>
      </c>
    </row>
    <row r="296" spans="1:23" ht="28.8" x14ac:dyDescent="0.3">
      <c r="A296" s="4" t="s">
        <v>423</v>
      </c>
      <c r="B296" s="5" t="s">
        <v>24</v>
      </c>
      <c r="C296" s="6" t="s">
        <v>424</v>
      </c>
      <c r="D296" s="7" t="s">
        <v>425</v>
      </c>
      <c r="E296" s="7" t="s">
        <v>426</v>
      </c>
      <c r="F296" s="7" t="s">
        <v>40</v>
      </c>
      <c r="G296" s="7" t="s">
        <v>29</v>
      </c>
      <c r="H296" s="8">
        <v>44826</v>
      </c>
      <c r="I296" s="8">
        <v>44830</v>
      </c>
      <c r="J296" s="8" t="s">
        <v>30</v>
      </c>
      <c r="K296" s="8" t="s">
        <v>30</v>
      </c>
      <c r="L296" s="8" t="s">
        <v>30</v>
      </c>
      <c r="M296" s="8" t="s">
        <v>30</v>
      </c>
      <c r="N296" s="8" t="s">
        <v>30</v>
      </c>
      <c r="O296" s="8" t="s">
        <v>30</v>
      </c>
      <c r="P296" s="8">
        <v>44837</v>
      </c>
      <c r="Q296" s="8" t="s">
        <v>30</v>
      </c>
      <c r="R296" s="8">
        <v>44837</v>
      </c>
      <c r="S296" s="8">
        <v>44837</v>
      </c>
      <c r="T296" s="7" t="s">
        <v>31</v>
      </c>
      <c r="U296" s="6">
        <f t="shared" si="14"/>
        <v>11</v>
      </c>
      <c r="V296" s="6" t="str">
        <f t="shared" si="13"/>
        <v>Yes</v>
      </c>
      <c r="W296" s="9" t="s">
        <v>458</v>
      </c>
    </row>
    <row r="297" spans="1:23" x14ac:dyDescent="0.3">
      <c r="A297" s="4" t="s">
        <v>461</v>
      </c>
      <c r="B297" s="5" t="s">
        <v>36</v>
      </c>
      <c r="C297" s="6" t="s">
        <v>462</v>
      </c>
      <c r="D297" s="7" t="s">
        <v>463</v>
      </c>
      <c r="E297" s="7" t="s">
        <v>464</v>
      </c>
      <c r="F297" s="7" t="s">
        <v>28</v>
      </c>
      <c r="G297" s="7" t="s">
        <v>90</v>
      </c>
      <c r="H297" s="8">
        <v>44826</v>
      </c>
      <c r="I297" s="8">
        <v>44830</v>
      </c>
      <c r="J297" s="8" t="s">
        <v>30</v>
      </c>
      <c r="K297" s="8" t="s">
        <v>30</v>
      </c>
      <c r="L297" s="8">
        <v>44833</v>
      </c>
      <c r="M297" s="8" t="s">
        <v>30</v>
      </c>
      <c r="N297" s="8" t="s">
        <v>148</v>
      </c>
      <c r="O297" s="8" t="s">
        <v>30</v>
      </c>
      <c r="P297" s="8">
        <v>44830</v>
      </c>
      <c r="Q297" s="8">
        <v>44837</v>
      </c>
      <c r="R297" s="8">
        <v>44833</v>
      </c>
      <c r="S297" s="8">
        <v>44834</v>
      </c>
      <c r="T297" s="7" t="s">
        <v>42</v>
      </c>
      <c r="U297" s="6">
        <f t="shared" ref="U297:U328" si="15">(S297-H297)</f>
        <v>8</v>
      </c>
      <c r="V297" s="6" t="str">
        <f t="shared" si="13"/>
        <v>Yes</v>
      </c>
      <c r="W297" s="9" t="s">
        <v>30</v>
      </c>
    </row>
    <row r="298" spans="1:23" x14ac:dyDescent="0.3">
      <c r="A298" s="4" t="s">
        <v>461</v>
      </c>
      <c r="B298" s="5" t="s">
        <v>36</v>
      </c>
      <c r="C298" s="6" t="s">
        <v>462</v>
      </c>
      <c r="D298" s="7" t="s">
        <v>463</v>
      </c>
      <c r="E298" s="7" t="s">
        <v>465</v>
      </c>
      <c r="F298" s="7" t="s">
        <v>28</v>
      </c>
      <c r="G298" s="7" t="s">
        <v>41</v>
      </c>
      <c r="H298" s="8">
        <v>44826</v>
      </c>
      <c r="I298" s="8">
        <v>44830</v>
      </c>
      <c r="J298" s="8" t="s">
        <v>30</v>
      </c>
      <c r="K298" s="8" t="s">
        <v>30</v>
      </c>
      <c r="L298" s="8" t="s">
        <v>30</v>
      </c>
      <c r="M298" s="8" t="s">
        <v>30</v>
      </c>
      <c r="N298" s="8" t="s">
        <v>30</v>
      </c>
      <c r="O298" s="8" t="s">
        <v>30</v>
      </c>
      <c r="P298" s="8" t="s">
        <v>30</v>
      </c>
      <c r="Q298" s="8" t="s">
        <v>30</v>
      </c>
      <c r="R298" s="8">
        <v>44833</v>
      </c>
      <c r="S298" s="8">
        <v>44834</v>
      </c>
      <c r="T298" s="7" t="s">
        <v>42</v>
      </c>
      <c r="U298" s="6">
        <f t="shared" si="15"/>
        <v>8</v>
      </c>
      <c r="V298" s="6" t="str">
        <f t="shared" si="13"/>
        <v>Yes</v>
      </c>
      <c r="W298" s="9" t="s">
        <v>30</v>
      </c>
    </row>
    <row r="299" spans="1:23" ht="28.8" x14ac:dyDescent="0.3">
      <c r="A299" s="4" t="s">
        <v>430</v>
      </c>
      <c r="B299" s="5" t="s">
        <v>431</v>
      </c>
      <c r="C299" s="6" t="s">
        <v>432</v>
      </c>
      <c r="D299" s="7" t="s">
        <v>433</v>
      </c>
      <c r="E299" s="7" t="s">
        <v>62</v>
      </c>
      <c r="F299" s="7" t="s">
        <v>28</v>
      </c>
      <c r="G299" s="7" t="s">
        <v>101</v>
      </c>
      <c r="H299" s="8">
        <v>44826</v>
      </c>
      <c r="I299" s="8">
        <v>44830</v>
      </c>
      <c r="J299" s="8" t="s">
        <v>30</v>
      </c>
      <c r="K299" s="8" t="s">
        <v>30</v>
      </c>
      <c r="L299" s="8" t="s">
        <v>30</v>
      </c>
      <c r="M299" s="8" t="s">
        <v>30</v>
      </c>
      <c r="N299" s="8" t="s">
        <v>30</v>
      </c>
      <c r="O299" s="8">
        <v>44837</v>
      </c>
      <c r="P299" s="8">
        <v>44839</v>
      </c>
      <c r="Q299" s="8" t="s">
        <v>30</v>
      </c>
      <c r="R299" s="8">
        <v>44839</v>
      </c>
      <c r="S299" s="8">
        <v>44840</v>
      </c>
      <c r="T299" s="7" t="s">
        <v>42</v>
      </c>
      <c r="U299" s="6">
        <f t="shared" si="15"/>
        <v>14</v>
      </c>
      <c r="V299" s="6" t="str">
        <f t="shared" si="13"/>
        <v>Yes</v>
      </c>
      <c r="W299" s="9" t="s">
        <v>518</v>
      </c>
    </row>
    <row r="300" spans="1:23" ht="28.8" x14ac:dyDescent="0.3">
      <c r="A300" s="4" t="s">
        <v>411</v>
      </c>
      <c r="B300" s="5" t="s">
        <v>24</v>
      </c>
      <c r="C300" s="6" t="s">
        <v>412</v>
      </c>
      <c r="D300" s="7" t="s">
        <v>411</v>
      </c>
      <c r="E300" s="7" t="s">
        <v>413</v>
      </c>
      <c r="F300" s="7" t="s">
        <v>255</v>
      </c>
      <c r="G300" s="7" t="s">
        <v>392</v>
      </c>
      <c r="H300" s="8">
        <v>44827</v>
      </c>
      <c r="I300" s="8">
        <v>44830</v>
      </c>
      <c r="J300" s="8" t="s">
        <v>30</v>
      </c>
      <c r="K300" s="8" t="s">
        <v>30</v>
      </c>
      <c r="L300" s="8" t="s">
        <v>30</v>
      </c>
      <c r="M300" s="8" t="s">
        <v>30</v>
      </c>
      <c r="N300" s="8" t="s">
        <v>30</v>
      </c>
      <c r="O300" s="8">
        <v>44832</v>
      </c>
      <c r="P300" s="8" t="s">
        <v>30</v>
      </c>
      <c r="Q300" s="8" t="s">
        <v>30</v>
      </c>
      <c r="R300" s="8">
        <v>44837</v>
      </c>
      <c r="S300" s="8">
        <v>44837</v>
      </c>
      <c r="T300" s="7" t="s">
        <v>42</v>
      </c>
      <c r="U300" s="6">
        <f t="shared" si="15"/>
        <v>10</v>
      </c>
      <c r="V300" s="6" t="str">
        <f t="shared" si="13"/>
        <v>Yes</v>
      </c>
      <c r="W300" s="9" t="s">
        <v>43</v>
      </c>
    </row>
    <row r="301" spans="1:23" ht="28.8" x14ac:dyDescent="0.3">
      <c r="A301" s="4" t="s">
        <v>477</v>
      </c>
      <c r="B301" s="5" t="s">
        <v>24</v>
      </c>
      <c r="C301" s="6" t="s">
        <v>478</v>
      </c>
      <c r="D301" s="7" t="s">
        <v>479</v>
      </c>
      <c r="E301" s="7" t="s">
        <v>147</v>
      </c>
      <c r="F301" s="7" t="s">
        <v>83</v>
      </c>
      <c r="G301" s="7" t="s">
        <v>41</v>
      </c>
      <c r="H301" s="8">
        <v>44832</v>
      </c>
      <c r="I301" s="8">
        <v>44833</v>
      </c>
      <c r="J301" s="8" t="s">
        <v>30</v>
      </c>
      <c r="K301" s="8" t="s">
        <v>30</v>
      </c>
      <c r="L301" s="8" t="s">
        <v>30</v>
      </c>
      <c r="M301" s="8" t="s">
        <v>30</v>
      </c>
      <c r="N301" s="8" t="s">
        <v>30</v>
      </c>
      <c r="O301" s="8" t="s">
        <v>30</v>
      </c>
      <c r="P301" s="8" t="s">
        <v>30</v>
      </c>
      <c r="Q301" s="8" t="s">
        <v>30</v>
      </c>
      <c r="R301" s="8">
        <v>44847</v>
      </c>
      <c r="S301" s="8">
        <v>44847</v>
      </c>
      <c r="T301" s="7" t="s">
        <v>42</v>
      </c>
      <c r="U301" s="6">
        <f t="shared" si="15"/>
        <v>15</v>
      </c>
      <c r="V301" s="6" t="str">
        <f t="shared" si="13"/>
        <v>No</v>
      </c>
      <c r="W301" s="9" t="s">
        <v>30</v>
      </c>
    </row>
    <row r="302" spans="1:23" ht="28.8" x14ac:dyDescent="0.3">
      <c r="A302" s="4" t="s">
        <v>477</v>
      </c>
      <c r="B302" s="5" t="s">
        <v>24</v>
      </c>
      <c r="C302" s="6" t="s">
        <v>478</v>
      </c>
      <c r="D302" s="7" t="s">
        <v>479</v>
      </c>
      <c r="E302" s="7" t="s">
        <v>147</v>
      </c>
      <c r="F302" s="7" t="s">
        <v>83</v>
      </c>
      <c r="G302" s="7" t="s">
        <v>116</v>
      </c>
      <c r="H302" s="8">
        <v>44832</v>
      </c>
      <c r="I302" s="8">
        <v>44833</v>
      </c>
      <c r="J302" s="8" t="s">
        <v>30</v>
      </c>
      <c r="K302" s="8" t="s">
        <v>30</v>
      </c>
      <c r="L302" s="8" t="s">
        <v>30</v>
      </c>
      <c r="M302" s="8" t="s">
        <v>30</v>
      </c>
      <c r="N302" s="8" t="s">
        <v>30</v>
      </c>
      <c r="O302" s="8" t="s">
        <v>30</v>
      </c>
      <c r="P302" s="8">
        <v>44844</v>
      </c>
      <c r="Q302" s="8" t="s">
        <v>30</v>
      </c>
      <c r="R302" s="8">
        <v>44847</v>
      </c>
      <c r="S302" s="8">
        <v>44847</v>
      </c>
      <c r="T302" s="7" t="s">
        <v>42</v>
      </c>
      <c r="U302" s="6">
        <f t="shared" si="15"/>
        <v>15</v>
      </c>
      <c r="V302" s="6" t="str">
        <f t="shared" si="13"/>
        <v>No</v>
      </c>
      <c r="W302" s="9" t="s">
        <v>30</v>
      </c>
    </row>
    <row r="303" spans="1:23" ht="28.8" x14ac:dyDescent="0.3">
      <c r="A303" s="4" t="s">
        <v>477</v>
      </c>
      <c r="B303" s="5" t="s">
        <v>24</v>
      </c>
      <c r="C303" s="6" t="s">
        <v>478</v>
      </c>
      <c r="D303" s="7" t="s">
        <v>479</v>
      </c>
      <c r="E303" s="7" t="s">
        <v>147</v>
      </c>
      <c r="F303" s="7" t="s">
        <v>83</v>
      </c>
      <c r="G303" s="7" t="s">
        <v>115</v>
      </c>
      <c r="H303" s="8">
        <v>44832</v>
      </c>
      <c r="I303" s="8">
        <v>44833</v>
      </c>
      <c r="J303" s="8" t="s">
        <v>30</v>
      </c>
      <c r="K303" s="8" t="s">
        <v>30</v>
      </c>
      <c r="L303" s="8" t="s">
        <v>30</v>
      </c>
      <c r="M303" s="8" t="s">
        <v>30</v>
      </c>
      <c r="N303" s="8" t="s">
        <v>30</v>
      </c>
      <c r="O303" s="8" t="s">
        <v>30</v>
      </c>
      <c r="P303" s="8">
        <v>44844</v>
      </c>
      <c r="Q303" s="8" t="s">
        <v>30</v>
      </c>
      <c r="R303" s="8">
        <v>44847</v>
      </c>
      <c r="S303" s="8">
        <v>44847</v>
      </c>
      <c r="T303" s="7" t="s">
        <v>42</v>
      </c>
      <c r="U303" s="6">
        <f t="shared" si="15"/>
        <v>15</v>
      </c>
      <c r="V303" s="6" t="str">
        <f t="shared" si="13"/>
        <v>No</v>
      </c>
      <c r="W303" s="9" t="s">
        <v>30</v>
      </c>
    </row>
    <row r="304" spans="1:23" ht="28.8" x14ac:dyDescent="0.3">
      <c r="A304" s="4" t="s">
        <v>477</v>
      </c>
      <c r="B304" s="5" t="s">
        <v>24</v>
      </c>
      <c r="C304" s="6" t="s">
        <v>478</v>
      </c>
      <c r="D304" s="7" t="s">
        <v>479</v>
      </c>
      <c r="E304" s="7" t="s">
        <v>147</v>
      </c>
      <c r="F304" s="7" t="s">
        <v>83</v>
      </c>
      <c r="G304" s="7" t="s">
        <v>49</v>
      </c>
      <c r="H304" s="8">
        <v>44832</v>
      </c>
      <c r="I304" s="8">
        <v>44833</v>
      </c>
      <c r="J304" s="8" t="s">
        <v>30</v>
      </c>
      <c r="K304" s="8" t="s">
        <v>30</v>
      </c>
      <c r="L304" s="8" t="s">
        <v>30</v>
      </c>
      <c r="M304" s="8" t="s">
        <v>30</v>
      </c>
      <c r="N304" s="8" t="s">
        <v>30</v>
      </c>
      <c r="O304" s="8" t="s">
        <v>30</v>
      </c>
      <c r="P304" s="8">
        <v>44844</v>
      </c>
      <c r="Q304" s="8" t="s">
        <v>30</v>
      </c>
      <c r="R304" s="8">
        <v>44847</v>
      </c>
      <c r="S304" s="8">
        <v>44847</v>
      </c>
      <c r="T304" s="7" t="s">
        <v>42</v>
      </c>
      <c r="U304" s="6">
        <f t="shared" si="15"/>
        <v>15</v>
      </c>
      <c r="V304" s="6" t="str">
        <f t="shared" si="13"/>
        <v>No</v>
      </c>
      <c r="W304" s="9" t="s">
        <v>30</v>
      </c>
    </row>
    <row r="305" spans="1:23" ht="28.8" x14ac:dyDescent="0.3">
      <c r="A305" s="4" t="s">
        <v>477</v>
      </c>
      <c r="B305" s="5" t="s">
        <v>24</v>
      </c>
      <c r="C305" s="6" t="s">
        <v>478</v>
      </c>
      <c r="D305" s="7" t="s">
        <v>479</v>
      </c>
      <c r="E305" s="7" t="s">
        <v>147</v>
      </c>
      <c r="F305" s="7" t="s">
        <v>83</v>
      </c>
      <c r="G305" s="7" t="s">
        <v>51</v>
      </c>
      <c r="H305" s="8">
        <v>44832</v>
      </c>
      <c r="I305" s="8">
        <v>44833</v>
      </c>
      <c r="J305" s="8">
        <v>44844</v>
      </c>
      <c r="K305" s="8" t="s">
        <v>30</v>
      </c>
      <c r="L305" s="8" t="s">
        <v>30</v>
      </c>
      <c r="M305" s="8" t="s">
        <v>30</v>
      </c>
      <c r="N305" s="8" t="s">
        <v>30</v>
      </c>
      <c r="O305" s="8">
        <v>44844</v>
      </c>
      <c r="P305" s="8">
        <v>44844</v>
      </c>
      <c r="Q305" s="8" t="s">
        <v>30</v>
      </c>
      <c r="R305" s="8">
        <v>44847</v>
      </c>
      <c r="S305" s="8">
        <v>44847</v>
      </c>
      <c r="T305" s="7" t="s">
        <v>42</v>
      </c>
      <c r="U305" s="6">
        <f t="shared" si="15"/>
        <v>15</v>
      </c>
      <c r="V305" s="6" t="str">
        <f t="shared" si="13"/>
        <v>No</v>
      </c>
      <c r="W305" s="9" t="s">
        <v>480</v>
      </c>
    </row>
    <row r="306" spans="1:23" ht="28.8" x14ac:dyDescent="0.3">
      <c r="A306" s="4" t="s">
        <v>452</v>
      </c>
      <c r="B306" s="6" t="s">
        <v>431</v>
      </c>
      <c r="C306" s="6" t="s">
        <v>453</v>
      </c>
      <c r="D306" s="7" t="s">
        <v>454</v>
      </c>
      <c r="E306" s="7" t="s">
        <v>521</v>
      </c>
      <c r="F306" s="7" t="s">
        <v>40</v>
      </c>
      <c r="G306" s="7" t="s">
        <v>73</v>
      </c>
      <c r="H306" s="8">
        <v>44832</v>
      </c>
      <c r="I306" s="8">
        <v>44832</v>
      </c>
      <c r="J306" s="8" t="s">
        <v>30</v>
      </c>
      <c r="K306" s="8" t="s">
        <v>30</v>
      </c>
      <c r="L306" s="8" t="s">
        <v>30</v>
      </c>
      <c r="M306" s="8" t="s">
        <v>30</v>
      </c>
      <c r="N306" s="8" t="s">
        <v>30</v>
      </c>
      <c r="O306" s="8" t="s">
        <v>30</v>
      </c>
      <c r="P306" s="8">
        <v>44839</v>
      </c>
      <c r="Q306" s="8" t="s">
        <v>30</v>
      </c>
      <c r="R306" s="8">
        <v>44844</v>
      </c>
      <c r="S306" s="8">
        <v>44844</v>
      </c>
      <c r="T306" s="7" t="s">
        <v>42</v>
      </c>
      <c r="U306" s="6">
        <f t="shared" si="15"/>
        <v>12</v>
      </c>
      <c r="V306" s="6" t="str">
        <f t="shared" si="13"/>
        <v>Yes</v>
      </c>
      <c r="W306" s="9" t="s">
        <v>30</v>
      </c>
    </row>
    <row r="307" spans="1:23" ht="28.8" x14ac:dyDescent="0.3">
      <c r="A307" s="4" t="s">
        <v>452</v>
      </c>
      <c r="B307" s="6" t="s">
        <v>431</v>
      </c>
      <c r="C307" s="6" t="s">
        <v>453</v>
      </c>
      <c r="D307" s="7" t="s">
        <v>454</v>
      </c>
      <c r="E307" s="7" t="s">
        <v>521</v>
      </c>
      <c r="F307" s="30" t="s">
        <v>40</v>
      </c>
      <c r="G307" s="7" t="s">
        <v>49</v>
      </c>
      <c r="H307" s="8">
        <v>44832</v>
      </c>
      <c r="I307" s="8">
        <v>44832</v>
      </c>
      <c r="J307" s="8" t="s">
        <v>30</v>
      </c>
      <c r="K307" s="8" t="s">
        <v>30</v>
      </c>
      <c r="L307" s="8" t="s">
        <v>30</v>
      </c>
      <c r="M307" s="8" t="s">
        <v>30</v>
      </c>
      <c r="N307" s="8" t="s">
        <v>30</v>
      </c>
      <c r="O307" s="8" t="s">
        <v>30</v>
      </c>
      <c r="P307" s="8">
        <v>44839</v>
      </c>
      <c r="Q307" s="8" t="s">
        <v>30</v>
      </c>
      <c r="R307" s="8">
        <v>44844</v>
      </c>
      <c r="S307" s="8">
        <v>44844</v>
      </c>
      <c r="T307" s="7" t="s">
        <v>42</v>
      </c>
      <c r="U307" s="6">
        <f t="shared" si="15"/>
        <v>12</v>
      </c>
      <c r="V307" s="6" t="str">
        <f t="shared" si="13"/>
        <v>Yes</v>
      </c>
      <c r="W307" s="9" t="s">
        <v>30</v>
      </c>
    </row>
    <row r="308" spans="1:23" ht="28.8" x14ac:dyDescent="0.3">
      <c r="A308" s="4" t="s">
        <v>452</v>
      </c>
      <c r="B308" s="6" t="s">
        <v>431</v>
      </c>
      <c r="C308" s="6" t="s">
        <v>453</v>
      </c>
      <c r="D308" s="7" t="s">
        <v>454</v>
      </c>
      <c r="E308" s="7" t="s">
        <v>521</v>
      </c>
      <c r="F308" s="7" t="s">
        <v>40</v>
      </c>
      <c r="G308" s="7" t="s">
        <v>51</v>
      </c>
      <c r="H308" s="8">
        <v>44832</v>
      </c>
      <c r="I308" s="8">
        <v>44832</v>
      </c>
      <c r="J308" s="8">
        <v>44834</v>
      </c>
      <c r="K308" s="8" t="s">
        <v>30</v>
      </c>
      <c r="L308" s="8" t="s">
        <v>30</v>
      </c>
      <c r="M308" s="8" t="s">
        <v>30</v>
      </c>
      <c r="N308" s="8" t="s">
        <v>30</v>
      </c>
      <c r="O308" s="8" t="s">
        <v>30</v>
      </c>
      <c r="P308" s="8">
        <v>44839</v>
      </c>
      <c r="Q308" s="8" t="s">
        <v>30</v>
      </c>
      <c r="R308" s="8">
        <v>44844</v>
      </c>
      <c r="S308" s="8">
        <v>44844</v>
      </c>
      <c r="T308" s="7" t="s">
        <v>42</v>
      </c>
      <c r="U308" s="6">
        <f t="shared" si="15"/>
        <v>12</v>
      </c>
      <c r="V308" s="6" t="str">
        <f t="shared" si="13"/>
        <v>Yes</v>
      </c>
      <c r="W308" s="9" t="s">
        <v>522</v>
      </c>
    </row>
    <row r="309" spans="1:23" ht="28.8" x14ac:dyDescent="0.3">
      <c r="A309" s="4" t="s">
        <v>406</v>
      </c>
      <c r="B309" s="5" t="s">
        <v>36</v>
      </c>
      <c r="C309" s="6" t="s">
        <v>407</v>
      </c>
      <c r="D309" s="7" t="s">
        <v>408</v>
      </c>
      <c r="E309" s="7" t="s">
        <v>409</v>
      </c>
      <c r="F309" s="7" t="s">
        <v>83</v>
      </c>
      <c r="G309" s="7" t="s">
        <v>63</v>
      </c>
      <c r="H309" s="8">
        <v>44837</v>
      </c>
      <c r="I309" s="8">
        <v>44837</v>
      </c>
      <c r="J309" s="8" t="s">
        <v>30</v>
      </c>
      <c r="K309" s="8" t="s">
        <v>30</v>
      </c>
      <c r="L309" s="8" t="s">
        <v>30</v>
      </c>
      <c r="M309" s="8" t="s">
        <v>30</v>
      </c>
      <c r="N309" s="8" t="s">
        <v>30</v>
      </c>
      <c r="O309" s="8" t="s">
        <v>30</v>
      </c>
      <c r="P309" s="8" t="s">
        <v>30</v>
      </c>
      <c r="Q309" s="8" t="s">
        <v>30</v>
      </c>
      <c r="R309" s="8">
        <v>44845</v>
      </c>
      <c r="S309" s="8">
        <v>44845</v>
      </c>
      <c r="T309" s="7" t="s">
        <v>42</v>
      </c>
      <c r="U309" s="6">
        <f t="shared" si="15"/>
        <v>8</v>
      </c>
      <c r="V309" s="6" t="str">
        <f t="shared" si="13"/>
        <v>Yes</v>
      </c>
      <c r="W309" s="9" t="s">
        <v>57</v>
      </c>
    </row>
    <row r="310" spans="1:23" ht="28.8" x14ac:dyDescent="0.3">
      <c r="A310" s="4" t="s">
        <v>406</v>
      </c>
      <c r="B310" s="5" t="s">
        <v>36</v>
      </c>
      <c r="C310" s="6" t="s">
        <v>407</v>
      </c>
      <c r="D310" s="7" t="s">
        <v>408</v>
      </c>
      <c r="E310" s="7" t="s">
        <v>409</v>
      </c>
      <c r="F310" s="7" t="s">
        <v>83</v>
      </c>
      <c r="G310" s="7" t="s">
        <v>33</v>
      </c>
      <c r="H310" s="8">
        <v>44837</v>
      </c>
      <c r="I310" s="8">
        <v>44837</v>
      </c>
      <c r="J310" s="8" t="s">
        <v>30</v>
      </c>
      <c r="K310" s="8" t="s">
        <v>30</v>
      </c>
      <c r="L310" s="8" t="s">
        <v>30</v>
      </c>
      <c r="M310" s="8" t="s">
        <v>30</v>
      </c>
      <c r="N310" s="8" t="s">
        <v>30</v>
      </c>
      <c r="O310" s="8" t="s">
        <v>30</v>
      </c>
      <c r="P310" s="8" t="s">
        <v>30</v>
      </c>
      <c r="Q310" s="8" t="s">
        <v>30</v>
      </c>
      <c r="R310" s="8">
        <v>44845</v>
      </c>
      <c r="S310" s="8">
        <v>44845</v>
      </c>
      <c r="T310" s="7" t="s">
        <v>42</v>
      </c>
      <c r="U310" s="6">
        <f t="shared" si="15"/>
        <v>8</v>
      </c>
      <c r="V310" s="6" t="str">
        <f t="shared" si="13"/>
        <v>Yes</v>
      </c>
      <c r="W310" s="9" t="s">
        <v>57</v>
      </c>
    </row>
    <row r="311" spans="1:23" ht="28.8" x14ac:dyDescent="0.3">
      <c r="A311" s="4" t="s">
        <v>406</v>
      </c>
      <c r="B311" s="5" t="s">
        <v>36</v>
      </c>
      <c r="C311" s="6" t="s">
        <v>407</v>
      </c>
      <c r="D311" s="7" t="s">
        <v>408</v>
      </c>
      <c r="E311" s="7" t="s">
        <v>409</v>
      </c>
      <c r="F311" s="7" t="s">
        <v>83</v>
      </c>
      <c r="G311" s="7" t="s">
        <v>29</v>
      </c>
      <c r="H311" s="8">
        <v>44837</v>
      </c>
      <c r="I311" s="8">
        <v>44837</v>
      </c>
      <c r="J311" s="8" t="s">
        <v>30</v>
      </c>
      <c r="K311" s="8" t="s">
        <v>30</v>
      </c>
      <c r="L311" s="8" t="s">
        <v>30</v>
      </c>
      <c r="M311" s="8" t="s">
        <v>30</v>
      </c>
      <c r="N311" s="8" t="s">
        <v>30</v>
      </c>
      <c r="O311" s="8">
        <v>44840</v>
      </c>
      <c r="P311" s="8">
        <v>44844</v>
      </c>
      <c r="Q311" s="8" t="s">
        <v>30</v>
      </c>
      <c r="R311" s="8">
        <v>44845</v>
      </c>
      <c r="S311" s="8">
        <v>44845</v>
      </c>
      <c r="T311" s="7" t="s">
        <v>42</v>
      </c>
      <c r="U311" s="6">
        <f t="shared" si="15"/>
        <v>8</v>
      </c>
      <c r="V311" s="6" t="str">
        <f t="shared" si="13"/>
        <v>Yes</v>
      </c>
      <c r="W311" s="9" t="s">
        <v>481</v>
      </c>
    </row>
    <row r="312" spans="1:23" ht="28.8" x14ac:dyDescent="0.3">
      <c r="A312" s="4" t="s">
        <v>406</v>
      </c>
      <c r="B312" s="5" t="s">
        <v>36</v>
      </c>
      <c r="C312" s="6" t="s">
        <v>407</v>
      </c>
      <c r="D312" s="7" t="s">
        <v>408</v>
      </c>
      <c r="E312" s="7" t="s">
        <v>409</v>
      </c>
      <c r="F312" s="7" t="s">
        <v>83</v>
      </c>
      <c r="G312" s="7" t="s">
        <v>94</v>
      </c>
      <c r="H312" s="8">
        <v>44837</v>
      </c>
      <c r="I312" s="8">
        <v>44837</v>
      </c>
      <c r="J312" s="8" t="s">
        <v>30</v>
      </c>
      <c r="K312" s="8" t="s">
        <v>30</v>
      </c>
      <c r="L312" s="8" t="s">
        <v>30</v>
      </c>
      <c r="M312" s="8" t="s">
        <v>30</v>
      </c>
      <c r="N312" s="8" t="s">
        <v>30</v>
      </c>
      <c r="O312" s="8" t="s">
        <v>30</v>
      </c>
      <c r="P312" s="8" t="s">
        <v>30</v>
      </c>
      <c r="Q312" s="8" t="s">
        <v>30</v>
      </c>
      <c r="R312" s="8">
        <v>44844</v>
      </c>
      <c r="S312" s="8">
        <v>44848</v>
      </c>
      <c r="T312" s="7" t="s">
        <v>95</v>
      </c>
      <c r="U312" s="6">
        <f t="shared" si="15"/>
        <v>11</v>
      </c>
      <c r="V312" s="6" t="str">
        <f t="shared" si="13"/>
        <v>Yes</v>
      </c>
      <c r="W312" s="9" t="s">
        <v>30</v>
      </c>
    </row>
    <row r="313" spans="1:23" ht="28.8" x14ac:dyDescent="0.3">
      <c r="A313" s="4" t="s">
        <v>482</v>
      </c>
      <c r="B313" s="5" t="s">
        <v>483</v>
      </c>
      <c r="C313" s="6" t="s">
        <v>484</v>
      </c>
      <c r="D313" s="7" t="s">
        <v>485</v>
      </c>
      <c r="E313" s="7" t="s">
        <v>275</v>
      </c>
      <c r="F313" s="7" t="s">
        <v>83</v>
      </c>
      <c r="G313" s="7" t="s">
        <v>41</v>
      </c>
      <c r="H313" s="8">
        <v>44837</v>
      </c>
      <c r="I313" s="8">
        <v>44837</v>
      </c>
      <c r="J313" s="8" t="s">
        <v>30</v>
      </c>
      <c r="K313" s="8" t="s">
        <v>30</v>
      </c>
      <c r="L313" s="8" t="s">
        <v>30</v>
      </c>
      <c r="M313" s="8" t="s">
        <v>30</v>
      </c>
      <c r="N313" s="8" t="s">
        <v>30</v>
      </c>
      <c r="O313" s="8" t="s">
        <v>30</v>
      </c>
      <c r="P313" s="8" t="s">
        <v>30</v>
      </c>
      <c r="Q313" s="8" t="s">
        <v>30</v>
      </c>
      <c r="R313" s="8">
        <v>44852</v>
      </c>
      <c r="S313" s="8">
        <v>44852</v>
      </c>
      <c r="T313" s="7" t="s">
        <v>42</v>
      </c>
      <c r="U313" s="6">
        <f t="shared" si="15"/>
        <v>15</v>
      </c>
      <c r="V313" s="6" t="str">
        <f t="shared" si="13"/>
        <v>No</v>
      </c>
      <c r="W313" s="9" t="s">
        <v>30</v>
      </c>
    </row>
    <row r="314" spans="1:23" ht="28.8" x14ac:dyDescent="0.3">
      <c r="A314" s="4" t="s">
        <v>482</v>
      </c>
      <c r="B314" s="5" t="s">
        <v>483</v>
      </c>
      <c r="C314" s="6" t="s">
        <v>484</v>
      </c>
      <c r="D314" s="7" t="s">
        <v>485</v>
      </c>
      <c r="E314" s="7" t="s">
        <v>275</v>
      </c>
      <c r="F314" s="7" t="s">
        <v>83</v>
      </c>
      <c r="G314" s="7" t="s">
        <v>56</v>
      </c>
      <c r="H314" s="8">
        <v>44837</v>
      </c>
      <c r="I314" s="8">
        <v>44837</v>
      </c>
      <c r="J314" s="8" t="s">
        <v>30</v>
      </c>
      <c r="K314" s="8" t="s">
        <v>30</v>
      </c>
      <c r="L314" s="8" t="s">
        <v>30</v>
      </c>
      <c r="M314" s="8" t="s">
        <v>30</v>
      </c>
      <c r="N314" s="8" t="s">
        <v>30</v>
      </c>
      <c r="O314" s="8" t="s">
        <v>30</v>
      </c>
      <c r="P314" s="8">
        <v>44838</v>
      </c>
      <c r="Q314" s="8" t="s">
        <v>30</v>
      </c>
      <c r="R314" s="8">
        <v>44852</v>
      </c>
      <c r="S314" s="8">
        <v>44852</v>
      </c>
      <c r="T314" s="7" t="s">
        <v>42</v>
      </c>
      <c r="U314" s="6">
        <f t="shared" si="15"/>
        <v>15</v>
      </c>
      <c r="V314" s="6" t="str">
        <f t="shared" si="13"/>
        <v>No</v>
      </c>
      <c r="W314" s="9" t="s">
        <v>30</v>
      </c>
    </row>
    <row r="315" spans="1:23" ht="28.8" x14ac:dyDescent="0.3">
      <c r="A315" s="4" t="s">
        <v>482</v>
      </c>
      <c r="B315" s="5" t="s">
        <v>483</v>
      </c>
      <c r="C315" s="6" t="s">
        <v>484</v>
      </c>
      <c r="D315" s="7" t="s">
        <v>485</v>
      </c>
      <c r="E315" s="7" t="s">
        <v>275</v>
      </c>
      <c r="F315" s="7" t="s">
        <v>83</v>
      </c>
      <c r="G315" s="7" t="s">
        <v>49</v>
      </c>
      <c r="H315" s="8">
        <v>44837</v>
      </c>
      <c r="I315" s="8">
        <v>44837</v>
      </c>
      <c r="J315" s="8" t="s">
        <v>30</v>
      </c>
      <c r="K315" s="8" t="s">
        <v>30</v>
      </c>
      <c r="L315" s="8" t="s">
        <v>30</v>
      </c>
      <c r="M315" s="8" t="s">
        <v>30</v>
      </c>
      <c r="N315" s="8" t="s">
        <v>30</v>
      </c>
      <c r="O315" s="8" t="s">
        <v>30</v>
      </c>
      <c r="P315" s="8">
        <v>44838</v>
      </c>
      <c r="Q315" s="8" t="s">
        <v>30</v>
      </c>
      <c r="R315" s="8">
        <v>44852</v>
      </c>
      <c r="S315" s="8">
        <v>44852</v>
      </c>
      <c r="T315" s="7" t="s">
        <v>31</v>
      </c>
      <c r="U315" s="6">
        <f t="shared" si="15"/>
        <v>15</v>
      </c>
      <c r="V315" s="6" t="str">
        <f t="shared" si="13"/>
        <v>No</v>
      </c>
      <c r="W315" s="9" t="s">
        <v>30</v>
      </c>
    </row>
    <row r="316" spans="1:23" ht="28.8" x14ac:dyDescent="0.3">
      <c r="A316" s="4" t="s">
        <v>482</v>
      </c>
      <c r="B316" s="5" t="s">
        <v>483</v>
      </c>
      <c r="C316" s="6" t="s">
        <v>484</v>
      </c>
      <c r="D316" s="7" t="s">
        <v>485</v>
      </c>
      <c r="E316" s="7" t="s">
        <v>275</v>
      </c>
      <c r="F316" s="7" t="s">
        <v>83</v>
      </c>
      <c r="G316" s="7" t="s">
        <v>51</v>
      </c>
      <c r="H316" s="8">
        <v>44837</v>
      </c>
      <c r="I316" s="8">
        <v>44837</v>
      </c>
      <c r="J316" s="8">
        <v>44851</v>
      </c>
      <c r="K316" s="8">
        <v>44847</v>
      </c>
      <c r="L316" s="8" t="s">
        <v>30</v>
      </c>
      <c r="M316" s="8" t="s">
        <v>30</v>
      </c>
      <c r="N316" s="8" t="s">
        <v>30</v>
      </c>
      <c r="O316" s="8">
        <v>44848</v>
      </c>
      <c r="P316" s="8">
        <v>44839</v>
      </c>
      <c r="Q316" s="8" t="s">
        <v>30</v>
      </c>
      <c r="R316" s="8">
        <v>44852</v>
      </c>
      <c r="S316" s="8">
        <v>44852</v>
      </c>
      <c r="T316" s="7" t="s">
        <v>42</v>
      </c>
      <c r="U316" s="6">
        <f t="shared" si="15"/>
        <v>15</v>
      </c>
      <c r="V316" s="6" t="str">
        <f t="shared" si="13"/>
        <v>No</v>
      </c>
      <c r="W316" s="9" t="s">
        <v>486</v>
      </c>
    </row>
    <row r="317" spans="1:23" ht="28.8" x14ac:dyDescent="0.3">
      <c r="A317" s="4" t="s">
        <v>333</v>
      </c>
      <c r="B317" s="5" t="s">
        <v>24</v>
      </c>
      <c r="C317" s="6" t="s">
        <v>334</v>
      </c>
      <c r="D317" s="7" t="s">
        <v>335</v>
      </c>
      <c r="E317" s="7" t="s">
        <v>333</v>
      </c>
      <c r="F317" s="7" t="s">
        <v>83</v>
      </c>
      <c r="G317" s="7" t="s">
        <v>176</v>
      </c>
      <c r="H317" s="8">
        <v>44837</v>
      </c>
      <c r="I317" s="8">
        <v>44837</v>
      </c>
      <c r="J317" s="8" t="s">
        <v>30</v>
      </c>
      <c r="K317" s="8" t="s">
        <v>30</v>
      </c>
      <c r="L317" s="8" t="s">
        <v>30</v>
      </c>
      <c r="M317" s="8" t="s">
        <v>30</v>
      </c>
      <c r="N317" s="8" t="s">
        <v>30</v>
      </c>
      <c r="O317" s="8" t="s">
        <v>30</v>
      </c>
      <c r="P317" s="8" t="s">
        <v>30</v>
      </c>
      <c r="Q317" s="8" t="s">
        <v>30</v>
      </c>
      <c r="R317" s="8">
        <v>44847</v>
      </c>
      <c r="S317" s="8">
        <v>44847</v>
      </c>
      <c r="T317" s="7" t="s">
        <v>42</v>
      </c>
      <c r="U317" s="6">
        <f t="shared" si="15"/>
        <v>10</v>
      </c>
      <c r="V317" s="6" t="str">
        <f t="shared" si="13"/>
        <v>Yes</v>
      </c>
      <c r="W317" s="9" t="s">
        <v>43</v>
      </c>
    </row>
    <row r="318" spans="1:23" ht="28.8" x14ac:dyDescent="0.3">
      <c r="A318" s="4" t="s">
        <v>333</v>
      </c>
      <c r="B318" s="5" t="s">
        <v>24</v>
      </c>
      <c r="C318" s="6" t="s">
        <v>334</v>
      </c>
      <c r="D318" s="7" t="s">
        <v>335</v>
      </c>
      <c r="E318" s="7" t="s">
        <v>333</v>
      </c>
      <c r="F318" s="7" t="s">
        <v>83</v>
      </c>
      <c r="G318" s="7" t="s">
        <v>33</v>
      </c>
      <c r="H318" s="8">
        <v>44837</v>
      </c>
      <c r="I318" s="8">
        <v>44837</v>
      </c>
      <c r="J318" s="8" t="s">
        <v>30</v>
      </c>
      <c r="K318" s="8" t="s">
        <v>30</v>
      </c>
      <c r="L318" s="8" t="s">
        <v>30</v>
      </c>
      <c r="M318" s="8" t="s">
        <v>30</v>
      </c>
      <c r="N318" s="8" t="s">
        <v>30</v>
      </c>
      <c r="O318" s="8" t="s">
        <v>30</v>
      </c>
      <c r="P318" s="8" t="s">
        <v>30</v>
      </c>
      <c r="Q318" s="8" t="s">
        <v>30</v>
      </c>
      <c r="R318" s="8">
        <v>44847</v>
      </c>
      <c r="S318" s="8">
        <v>44847</v>
      </c>
      <c r="T318" s="7" t="s">
        <v>42</v>
      </c>
      <c r="U318" s="6">
        <f t="shared" si="15"/>
        <v>10</v>
      </c>
      <c r="V318" s="6" t="str">
        <f t="shared" si="13"/>
        <v>Yes</v>
      </c>
      <c r="W318" s="9" t="s">
        <v>43</v>
      </c>
    </row>
    <row r="319" spans="1:23" ht="28.8" x14ac:dyDescent="0.3">
      <c r="A319" s="4" t="s">
        <v>333</v>
      </c>
      <c r="B319" s="5" t="s">
        <v>24</v>
      </c>
      <c r="C319" s="6" t="s">
        <v>334</v>
      </c>
      <c r="D319" s="7" t="s">
        <v>335</v>
      </c>
      <c r="E319" s="7" t="s">
        <v>333</v>
      </c>
      <c r="F319" s="7" t="s">
        <v>83</v>
      </c>
      <c r="G319" s="7" t="s">
        <v>29</v>
      </c>
      <c r="H319" s="8">
        <v>44837</v>
      </c>
      <c r="I319" s="8">
        <v>44837</v>
      </c>
      <c r="J319" s="8" t="s">
        <v>30</v>
      </c>
      <c r="K319" s="8" t="s">
        <v>30</v>
      </c>
      <c r="L319" s="8" t="s">
        <v>30</v>
      </c>
      <c r="M319" s="8" t="s">
        <v>30</v>
      </c>
      <c r="N319" s="8" t="s">
        <v>30</v>
      </c>
      <c r="O319" s="8">
        <v>44844</v>
      </c>
      <c r="P319" s="8">
        <v>44846</v>
      </c>
      <c r="Q319" s="8" t="s">
        <v>30</v>
      </c>
      <c r="R319" s="8">
        <v>44847</v>
      </c>
      <c r="S319" s="8">
        <v>44847</v>
      </c>
      <c r="T319" s="7" t="s">
        <v>42</v>
      </c>
      <c r="U319" s="6">
        <f t="shared" si="15"/>
        <v>10</v>
      </c>
      <c r="V319" s="6" t="str">
        <f t="shared" si="13"/>
        <v>Yes</v>
      </c>
      <c r="W319" s="9" t="s">
        <v>487</v>
      </c>
    </row>
    <row r="320" spans="1:23" ht="28.8" x14ac:dyDescent="0.3">
      <c r="A320" s="4" t="s">
        <v>488</v>
      </c>
      <c r="B320" s="5" t="s">
        <v>36</v>
      </c>
      <c r="C320" s="6" t="s">
        <v>489</v>
      </c>
      <c r="D320" s="7" t="s">
        <v>490</v>
      </c>
      <c r="E320" s="7" t="s">
        <v>491</v>
      </c>
      <c r="F320" s="7" t="s">
        <v>28</v>
      </c>
      <c r="G320" s="7" t="s">
        <v>41</v>
      </c>
      <c r="H320" s="8">
        <v>44838</v>
      </c>
      <c r="I320" s="8">
        <v>44838</v>
      </c>
      <c r="J320" s="8" t="s">
        <v>30</v>
      </c>
      <c r="K320" s="8" t="s">
        <v>30</v>
      </c>
      <c r="L320" s="8" t="s">
        <v>30</v>
      </c>
      <c r="M320" s="8" t="s">
        <v>30</v>
      </c>
      <c r="N320" s="8" t="s">
        <v>30</v>
      </c>
      <c r="O320" s="8" t="s">
        <v>30</v>
      </c>
      <c r="P320" s="8" t="s">
        <v>30</v>
      </c>
      <c r="Q320" s="8" t="s">
        <v>30</v>
      </c>
      <c r="R320" s="8">
        <v>44852</v>
      </c>
      <c r="S320" s="8">
        <v>44852</v>
      </c>
      <c r="T320" s="7" t="s">
        <v>42</v>
      </c>
      <c r="U320" s="6">
        <f t="shared" si="15"/>
        <v>14</v>
      </c>
      <c r="V320" s="6" t="str">
        <f t="shared" si="13"/>
        <v>Yes</v>
      </c>
      <c r="W320" s="9" t="s">
        <v>30</v>
      </c>
    </row>
    <row r="321" spans="1:23" ht="28.8" x14ac:dyDescent="0.3">
      <c r="A321" s="4" t="s">
        <v>488</v>
      </c>
      <c r="B321" s="5" t="s">
        <v>36</v>
      </c>
      <c r="C321" s="6" t="s">
        <v>489</v>
      </c>
      <c r="D321" s="7" t="s">
        <v>490</v>
      </c>
      <c r="E321" s="7" t="s">
        <v>491</v>
      </c>
      <c r="F321" s="7" t="s">
        <v>28</v>
      </c>
      <c r="G321" s="7" t="s">
        <v>49</v>
      </c>
      <c r="H321" s="8">
        <v>44838</v>
      </c>
      <c r="I321" s="8">
        <v>44838</v>
      </c>
      <c r="J321" s="8" t="s">
        <v>30</v>
      </c>
      <c r="K321" s="8" t="s">
        <v>30</v>
      </c>
      <c r="L321" s="8" t="s">
        <v>30</v>
      </c>
      <c r="M321" s="8" t="s">
        <v>30</v>
      </c>
      <c r="N321" s="8" t="s">
        <v>30</v>
      </c>
      <c r="O321" s="8" t="s">
        <v>30</v>
      </c>
      <c r="P321" s="8">
        <v>44839</v>
      </c>
      <c r="Q321" s="8" t="s">
        <v>30</v>
      </c>
      <c r="R321" s="8">
        <v>44852</v>
      </c>
      <c r="S321" s="8">
        <v>44852</v>
      </c>
      <c r="T321" s="7" t="s">
        <v>42</v>
      </c>
      <c r="U321" s="6">
        <f t="shared" si="15"/>
        <v>14</v>
      </c>
      <c r="V321" s="6" t="str">
        <f t="shared" si="13"/>
        <v>Yes</v>
      </c>
      <c r="W321" s="9" t="s">
        <v>30</v>
      </c>
    </row>
    <row r="322" spans="1:23" ht="28.8" x14ac:dyDescent="0.3">
      <c r="A322" s="4" t="s">
        <v>488</v>
      </c>
      <c r="B322" s="5" t="s">
        <v>36</v>
      </c>
      <c r="C322" s="6" t="s">
        <v>489</v>
      </c>
      <c r="D322" s="7" t="s">
        <v>490</v>
      </c>
      <c r="E322" s="7" t="s">
        <v>491</v>
      </c>
      <c r="F322" s="7" t="s">
        <v>28</v>
      </c>
      <c r="G322" s="7" t="s">
        <v>51</v>
      </c>
      <c r="H322" s="8">
        <v>44838</v>
      </c>
      <c r="I322" s="8">
        <v>44838</v>
      </c>
      <c r="J322" s="8">
        <v>44847</v>
      </c>
      <c r="K322" s="8">
        <v>44851</v>
      </c>
      <c r="L322" s="8" t="s">
        <v>30</v>
      </c>
      <c r="M322" s="8" t="s">
        <v>30</v>
      </c>
      <c r="N322" s="8" t="s">
        <v>30</v>
      </c>
      <c r="O322" s="8">
        <v>44848</v>
      </c>
      <c r="P322" s="8">
        <v>44848</v>
      </c>
      <c r="Q322" s="8" t="s">
        <v>30</v>
      </c>
      <c r="R322" s="8">
        <v>44852</v>
      </c>
      <c r="S322" s="8">
        <v>44852</v>
      </c>
      <c r="T322" s="7" t="s">
        <v>42</v>
      </c>
      <c r="U322" s="6">
        <f t="shared" si="15"/>
        <v>14</v>
      </c>
      <c r="V322" s="6" t="str">
        <f t="shared" ref="V322:V385" si="16">IF(+U322&lt;15,"Yes","No")</f>
        <v>Yes</v>
      </c>
      <c r="W322" s="9" t="s">
        <v>492</v>
      </c>
    </row>
    <row r="323" spans="1:23" ht="28.8" x14ac:dyDescent="0.3">
      <c r="A323" s="4" t="s">
        <v>446</v>
      </c>
      <c r="B323" s="5" t="s">
        <v>652</v>
      </c>
      <c r="C323" s="6" t="s">
        <v>447</v>
      </c>
      <c r="D323" s="7" t="s">
        <v>448</v>
      </c>
      <c r="E323" s="7" t="s">
        <v>444</v>
      </c>
      <c r="F323" s="7" t="s">
        <v>83</v>
      </c>
      <c r="G323" s="7" t="s">
        <v>49</v>
      </c>
      <c r="H323" s="8">
        <v>44839</v>
      </c>
      <c r="I323" s="8">
        <v>44841</v>
      </c>
      <c r="J323" s="8" t="s">
        <v>30</v>
      </c>
      <c r="K323" s="8" t="s">
        <v>30</v>
      </c>
      <c r="L323" s="8" t="s">
        <v>30</v>
      </c>
      <c r="M323" s="8" t="s">
        <v>30</v>
      </c>
      <c r="N323" s="8" t="s">
        <v>30</v>
      </c>
      <c r="O323" s="8" t="s">
        <v>30</v>
      </c>
      <c r="P323" s="8">
        <v>44852</v>
      </c>
      <c r="Q323" s="8" t="s">
        <v>30</v>
      </c>
      <c r="R323" s="8">
        <v>44859</v>
      </c>
      <c r="S323" s="8">
        <v>44859</v>
      </c>
      <c r="T323" s="7" t="s">
        <v>31</v>
      </c>
      <c r="U323" s="6">
        <f t="shared" si="15"/>
        <v>20</v>
      </c>
      <c r="V323" s="6" t="str">
        <f t="shared" si="16"/>
        <v>No</v>
      </c>
      <c r="W323" s="9" t="s">
        <v>30</v>
      </c>
    </row>
    <row r="324" spans="1:23" ht="28.8" x14ac:dyDescent="0.3">
      <c r="A324" s="4" t="s">
        <v>446</v>
      </c>
      <c r="B324" s="5" t="s">
        <v>652</v>
      </c>
      <c r="C324" s="6" t="s">
        <v>447</v>
      </c>
      <c r="D324" s="7" t="s">
        <v>448</v>
      </c>
      <c r="E324" s="7" t="s">
        <v>444</v>
      </c>
      <c r="F324" s="7" t="s">
        <v>83</v>
      </c>
      <c r="G324" s="7" t="s">
        <v>51</v>
      </c>
      <c r="H324" s="8">
        <v>44839</v>
      </c>
      <c r="I324" s="8">
        <v>44841</v>
      </c>
      <c r="J324" s="8">
        <v>44847</v>
      </c>
      <c r="K324" s="8">
        <v>44852</v>
      </c>
      <c r="L324" s="8" t="s">
        <v>30</v>
      </c>
      <c r="M324" s="8" t="s">
        <v>30</v>
      </c>
      <c r="N324" s="8" t="s">
        <v>30</v>
      </c>
      <c r="O324" s="8">
        <v>44851</v>
      </c>
      <c r="P324" s="8">
        <v>44854</v>
      </c>
      <c r="Q324" s="8" t="s">
        <v>30</v>
      </c>
      <c r="R324" s="8">
        <v>44859</v>
      </c>
      <c r="S324" s="8">
        <v>44859</v>
      </c>
      <c r="T324" s="7" t="s">
        <v>42</v>
      </c>
      <c r="U324" s="6">
        <f t="shared" si="15"/>
        <v>20</v>
      </c>
      <c r="V324" s="6" t="str">
        <f t="shared" si="16"/>
        <v>No</v>
      </c>
      <c r="W324" s="9" t="s">
        <v>524</v>
      </c>
    </row>
    <row r="325" spans="1:23" ht="28.8" x14ac:dyDescent="0.3">
      <c r="A325" s="4" t="s">
        <v>495</v>
      </c>
      <c r="B325" s="5" t="s">
        <v>585</v>
      </c>
      <c r="C325" s="6" t="s">
        <v>496</v>
      </c>
      <c r="D325" s="7" t="s">
        <v>497</v>
      </c>
      <c r="E325" s="7" t="s">
        <v>498</v>
      </c>
      <c r="F325" s="7" t="s">
        <v>106</v>
      </c>
      <c r="G325" s="7" t="s">
        <v>29</v>
      </c>
      <c r="H325" s="8">
        <v>44839</v>
      </c>
      <c r="I325" s="8">
        <v>44841</v>
      </c>
      <c r="J325" s="8" t="s">
        <v>30</v>
      </c>
      <c r="K325" s="8" t="s">
        <v>30</v>
      </c>
      <c r="L325" s="8" t="s">
        <v>30</v>
      </c>
      <c r="M325" s="8" t="s">
        <v>30</v>
      </c>
      <c r="N325" s="8" t="s">
        <v>30</v>
      </c>
      <c r="O325" s="8" t="s">
        <v>30</v>
      </c>
      <c r="P325" s="8" t="s">
        <v>30</v>
      </c>
      <c r="Q325" s="8" t="s">
        <v>30</v>
      </c>
      <c r="R325" s="8">
        <v>44844</v>
      </c>
      <c r="S325" s="8">
        <v>44846</v>
      </c>
      <c r="T325" s="7" t="s">
        <v>42</v>
      </c>
      <c r="U325" s="6">
        <f t="shared" si="15"/>
        <v>7</v>
      </c>
      <c r="V325" s="6" t="str">
        <f t="shared" si="16"/>
        <v>Yes</v>
      </c>
      <c r="W325" s="9" t="s">
        <v>43</v>
      </c>
    </row>
    <row r="326" spans="1:23" ht="28.8" x14ac:dyDescent="0.3">
      <c r="A326" s="4" t="s">
        <v>500</v>
      </c>
      <c r="B326" s="5" t="s">
        <v>36</v>
      </c>
      <c r="C326" s="6" t="s">
        <v>501</v>
      </c>
      <c r="D326" s="7" t="s">
        <v>502</v>
      </c>
      <c r="E326" s="7" t="s">
        <v>503</v>
      </c>
      <c r="F326" s="7" t="s">
        <v>127</v>
      </c>
      <c r="G326" s="7" t="s">
        <v>73</v>
      </c>
      <c r="H326" s="8">
        <v>44844</v>
      </c>
      <c r="I326" s="8">
        <v>44844</v>
      </c>
      <c r="J326" s="8" t="s">
        <v>30</v>
      </c>
      <c r="K326" s="8" t="s">
        <v>30</v>
      </c>
      <c r="L326" s="8" t="s">
        <v>30</v>
      </c>
      <c r="M326" s="8" t="s">
        <v>30</v>
      </c>
      <c r="N326" s="8" t="s">
        <v>30</v>
      </c>
      <c r="O326" s="8" t="s">
        <v>30</v>
      </c>
      <c r="P326" s="8">
        <v>44852</v>
      </c>
      <c r="Q326" s="8" t="s">
        <v>30</v>
      </c>
      <c r="R326" s="8">
        <v>44858</v>
      </c>
      <c r="S326" s="8">
        <v>44858</v>
      </c>
      <c r="T326" s="7" t="s">
        <v>42</v>
      </c>
      <c r="U326" s="6">
        <f t="shared" si="15"/>
        <v>14</v>
      </c>
      <c r="V326" s="6" t="str">
        <f t="shared" si="16"/>
        <v>Yes</v>
      </c>
      <c r="W326" s="9" t="s">
        <v>30</v>
      </c>
    </row>
    <row r="327" spans="1:23" ht="28.8" x14ac:dyDescent="0.3">
      <c r="A327" s="4" t="s">
        <v>500</v>
      </c>
      <c r="B327" s="5" t="s">
        <v>36</v>
      </c>
      <c r="C327" s="6" t="s">
        <v>501</v>
      </c>
      <c r="D327" s="7" t="s">
        <v>502</v>
      </c>
      <c r="E327" s="7" t="s">
        <v>503</v>
      </c>
      <c r="F327" s="7" t="s">
        <v>127</v>
      </c>
      <c r="G327" s="7" t="s">
        <v>74</v>
      </c>
      <c r="H327" s="8">
        <v>44844</v>
      </c>
      <c r="I327" s="8">
        <v>44844</v>
      </c>
      <c r="J327" s="8" t="s">
        <v>30</v>
      </c>
      <c r="K327" s="8" t="s">
        <v>30</v>
      </c>
      <c r="L327" s="8" t="s">
        <v>30</v>
      </c>
      <c r="M327" s="8" t="s">
        <v>30</v>
      </c>
      <c r="N327" s="8" t="s">
        <v>30</v>
      </c>
      <c r="O327" s="8" t="s">
        <v>30</v>
      </c>
      <c r="P327" s="8">
        <v>44852</v>
      </c>
      <c r="Q327" s="8" t="s">
        <v>30</v>
      </c>
      <c r="R327" s="8">
        <v>44858</v>
      </c>
      <c r="S327" s="8">
        <v>44858</v>
      </c>
      <c r="T327" s="7" t="s">
        <v>42</v>
      </c>
      <c r="U327" s="6">
        <f t="shared" si="15"/>
        <v>14</v>
      </c>
      <c r="V327" s="6" t="str">
        <f t="shared" si="16"/>
        <v>Yes</v>
      </c>
      <c r="W327" s="9" t="s">
        <v>30</v>
      </c>
    </row>
    <row r="328" spans="1:23" ht="28.8" x14ac:dyDescent="0.3">
      <c r="A328" s="4" t="s">
        <v>500</v>
      </c>
      <c r="B328" s="5" t="s">
        <v>36</v>
      </c>
      <c r="C328" s="6" t="s">
        <v>501</v>
      </c>
      <c r="D328" s="7" t="s">
        <v>502</v>
      </c>
      <c r="E328" s="7" t="s">
        <v>503</v>
      </c>
      <c r="F328" s="7" t="s">
        <v>127</v>
      </c>
      <c r="G328" s="7" t="s">
        <v>129</v>
      </c>
      <c r="H328" s="8">
        <v>44844</v>
      </c>
      <c r="I328" s="8">
        <v>44844</v>
      </c>
      <c r="J328" s="8" t="s">
        <v>30</v>
      </c>
      <c r="K328" s="8" t="s">
        <v>30</v>
      </c>
      <c r="L328" s="8" t="s">
        <v>30</v>
      </c>
      <c r="M328" s="8" t="s">
        <v>30</v>
      </c>
      <c r="N328" s="8" t="s">
        <v>30</v>
      </c>
      <c r="O328" s="8" t="s">
        <v>30</v>
      </c>
      <c r="P328" s="8">
        <v>44852</v>
      </c>
      <c r="Q328" s="8" t="s">
        <v>30</v>
      </c>
      <c r="R328" s="8">
        <v>44858</v>
      </c>
      <c r="S328" s="8">
        <v>44858</v>
      </c>
      <c r="T328" s="7" t="s">
        <v>42</v>
      </c>
      <c r="U328" s="6">
        <f t="shared" si="15"/>
        <v>14</v>
      </c>
      <c r="V328" s="6" t="str">
        <f t="shared" si="16"/>
        <v>Yes</v>
      </c>
      <c r="W328" s="9" t="s">
        <v>30</v>
      </c>
    </row>
    <row r="329" spans="1:23" ht="28.8" x14ac:dyDescent="0.3">
      <c r="A329" s="4" t="s">
        <v>500</v>
      </c>
      <c r="B329" s="5" t="s">
        <v>36</v>
      </c>
      <c r="C329" s="6" t="s">
        <v>501</v>
      </c>
      <c r="D329" s="7" t="s">
        <v>502</v>
      </c>
      <c r="E329" s="7" t="s">
        <v>503</v>
      </c>
      <c r="F329" s="7" t="s">
        <v>127</v>
      </c>
      <c r="G329" s="7" t="s">
        <v>51</v>
      </c>
      <c r="H329" s="8">
        <v>44844</v>
      </c>
      <c r="I329" s="8">
        <v>44844</v>
      </c>
      <c r="J329" s="10">
        <v>44858</v>
      </c>
      <c r="K329" s="10" t="s">
        <v>148</v>
      </c>
      <c r="L329" s="8" t="s">
        <v>30</v>
      </c>
      <c r="M329" s="8" t="s">
        <v>30</v>
      </c>
      <c r="N329" s="8" t="s">
        <v>30</v>
      </c>
      <c r="O329" s="8" t="s">
        <v>148</v>
      </c>
      <c r="P329" s="8">
        <v>44855</v>
      </c>
      <c r="Q329" s="8" t="s">
        <v>30</v>
      </c>
      <c r="R329" s="8">
        <v>44858</v>
      </c>
      <c r="S329" s="8">
        <v>44858</v>
      </c>
      <c r="T329" s="7" t="s">
        <v>42</v>
      </c>
      <c r="U329" s="6">
        <f t="shared" ref="U329:U360" si="17">(S329-H329)</f>
        <v>14</v>
      </c>
      <c r="V329" s="6" t="str">
        <f t="shared" si="16"/>
        <v>Yes</v>
      </c>
      <c r="W329" s="9" t="s">
        <v>504</v>
      </c>
    </row>
    <row r="330" spans="1:23" ht="28.8" x14ac:dyDescent="0.3">
      <c r="A330" s="4" t="s">
        <v>500</v>
      </c>
      <c r="B330" s="5" t="s">
        <v>36</v>
      </c>
      <c r="C330" s="6" t="s">
        <v>501</v>
      </c>
      <c r="D330" s="7" t="s">
        <v>502</v>
      </c>
      <c r="E330" s="7" t="s">
        <v>503</v>
      </c>
      <c r="F330" s="7" t="s">
        <v>127</v>
      </c>
      <c r="G330" s="7" t="s">
        <v>41</v>
      </c>
      <c r="H330" s="8">
        <v>44845</v>
      </c>
      <c r="I330" s="8">
        <v>44852</v>
      </c>
      <c r="J330" s="8" t="s">
        <v>30</v>
      </c>
      <c r="K330" s="8" t="s">
        <v>30</v>
      </c>
      <c r="L330" s="8" t="s">
        <v>30</v>
      </c>
      <c r="M330" s="8" t="s">
        <v>30</v>
      </c>
      <c r="N330" s="8" t="s">
        <v>30</v>
      </c>
      <c r="O330" s="8" t="s">
        <v>30</v>
      </c>
      <c r="P330" s="8" t="s">
        <v>30</v>
      </c>
      <c r="Q330" s="8" t="s">
        <v>30</v>
      </c>
      <c r="R330" s="8">
        <v>44858</v>
      </c>
      <c r="S330" s="8">
        <v>44858</v>
      </c>
      <c r="T330" s="7" t="s">
        <v>42</v>
      </c>
      <c r="U330" s="6">
        <f t="shared" si="17"/>
        <v>13</v>
      </c>
      <c r="V330" s="6" t="str">
        <f t="shared" si="16"/>
        <v>Yes</v>
      </c>
      <c r="W330" s="9" t="s">
        <v>30</v>
      </c>
    </row>
    <row r="331" spans="1:23" ht="28.8" x14ac:dyDescent="0.3">
      <c r="A331" s="4" t="s">
        <v>505</v>
      </c>
      <c r="B331" s="5" t="s">
        <v>24</v>
      </c>
      <c r="C331" s="6" t="s">
        <v>506</v>
      </c>
      <c r="D331" s="7" t="s">
        <v>663</v>
      </c>
      <c r="E331" s="7" t="s">
        <v>507</v>
      </c>
      <c r="F331" s="7" t="s">
        <v>508</v>
      </c>
      <c r="G331" s="7" t="s">
        <v>41</v>
      </c>
      <c r="H331" s="8">
        <v>44845</v>
      </c>
      <c r="I331" s="8">
        <v>44852</v>
      </c>
      <c r="J331" s="8" t="s">
        <v>30</v>
      </c>
      <c r="K331" s="8" t="s">
        <v>30</v>
      </c>
      <c r="L331" s="8" t="s">
        <v>30</v>
      </c>
      <c r="M331" s="8" t="s">
        <v>30</v>
      </c>
      <c r="N331" s="8" t="s">
        <v>30</v>
      </c>
      <c r="O331" s="8" t="s">
        <v>30</v>
      </c>
      <c r="P331" s="8" t="s">
        <v>30</v>
      </c>
      <c r="Q331" s="8" t="s">
        <v>30</v>
      </c>
      <c r="R331" s="8">
        <v>44859</v>
      </c>
      <c r="S331" s="8">
        <v>44859</v>
      </c>
      <c r="T331" s="7" t="s">
        <v>42</v>
      </c>
      <c r="U331" s="6">
        <f t="shared" si="17"/>
        <v>14</v>
      </c>
      <c r="V331" s="6" t="str">
        <f t="shared" si="16"/>
        <v>Yes</v>
      </c>
      <c r="W331" s="9" t="s">
        <v>509</v>
      </c>
    </row>
    <row r="332" spans="1:23" ht="28.8" x14ac:dyDescent="0.3">
      <c r="A332" s="4" t="s">
        <v>510</v>
      </c>
      <c r="B332" s="5" t="s">
        <v>511</v>
      </c>
      <c r="C332" s="6" t="s">
        <v>512</v>
      </c>
      <c r="D332" s="7" t="s">
        <v>513</v>
      </c>
      <c r="E332" s="7" t="s">
        <v>514</v>
      </c>
      <c r="F332" s="7" t="s">
        <v>28</v>
      </c>
      <c r="G332" s="7" t="s">
        <v>176</v>
      </c>
      <c r="H332" s="8">
        <v>44847</v>
      </c>
      <c r="I332" s="8">
        <v>44852</v>
      </c>
      <c r="J332" s="8" t="s">
        <v>30</v>
      </c>
      <c r="K332" s="8" t="s">
        <v>30</v>
      </c>
      <c r="L332" s="8" t="s">
        <v>30</v>
      </c>
      <c r="M332" s="8" t="s">
        <v>30</v>
      </c>
      <c r="N332" s="8" t="s">
        <v>30</v>
      </c>
      <c r="O332" s="8" t="s">
        <v>30</v>
      </c>
      <c r="P332" s="8" t="s">
        <v>30</v>
      </c>
      <c r="Q332" s="8" t="s">
        <v>30</v>
      </c>
      <c r="R332" s="8">
        <v>44853</v>
      </c>
      <c r="S332" s="8">
        <v>44853</v>
      </c>
      <c r="T332" s="7" t="s">
        <v>31</v>
      </c>
      <c r="U332" s="6">
        <f t="shared" si="17"/>
        <v>6</v>
      </c>
      <c r="V332" s="6" t="str">
        <f t="shared" si="16"/>
        <v>Yes</v>
      </c>
      <c r="W332" s="9" t="s">
        <v>515</v>
      </c>
    </row>
    <row r="333" spans="1:23" ht="28.8" x14ac:dyDescent="0.3">
      <c r="A333" s="4" t="s">
        <v>369</v>
      </c>
      <c r="B333" s="28" t="s">
        <v>516</v>
      </c>
      <c r="C333" s="6" t="s">
        <v>370</v>
      </c>
      <c r="D333" s="7" t="s">
        <v>371</v>
      </c>
      <c r="E333" s="7" t="s">
        <v>372</v>
      </c>
      <c r="F333" s="7" t="s">
        <v>134</v>
      </c>
      <c r="G333" s="7" t="s">
        <v>94</v>
      </c>
      <c r="H333" s="8">
        <v>44851</v>
      </c>
      <c r="I333" s="8">
        <v>44852</v>
      </c>
      <c r="J333" s="8" t="s">
        <v>30</v>
      </c>
      <c r="K333" s="8" t="s">
        <v>30</v>
      </c>
      <c r="L333" s="8" t="s">
        <v>30</v>
      </c>
      <c r="M333" s="8" t="s">
        <v>30</v>
      </c>
      <c r="N333" s="8" t="s">
        <v>30</v>
      </c>
      <c r="O333" s="8" t="s">
        <v>30</v>
      </c>
      <c r="P333" s="8" t="s">
        <v>30</v>
      </c>
      <c r="Q333" s="8" t="s">
        <v>30</v>
      </c>
      <c r="R333" s="8">
        <v>44853</v>
      </c>
      <c r="S333" s="8">
        <v>44860</v>
      </c>
      <c r="T333" s="7" t="s">
        <v>95</v>
      </c>
      <c r="U333" s="6">
        <f t="shared" si="17"/>
        <v>9</v>
      </c>
      <c r="V333" s="6" t="str">
        <f t="shared" si="16"/>
        <v>Yes</v>
      </c>
      <c r="W333" s="9" t="s">
        <v>30</v>
      </c>
    </row>
    <row r="334" spans="1:23" ht="28.8" x14ac:dyDescent="0.3">
      <c r="A334" s="4" t="s">
        <v>452</v>
      </c>
      <c r="B334" s="5" t="s">
        <v>431</v>
      </c>
      <c r="C334" s="6" t="s">
        <v>453</v>
      </c>
      <c r="D334" s="7" t="s">
        <v>454</v>
      </c>
      <c r="E334" s="7" t="s">
        <v>455</v>
      </c>
      <c r="F334" s="7" t="s">
        <v>40</v>
      </c>
      <c r="G334" s="7" t="s">
        <v>33</v>
      </c>
      <c r="H334" s="8">
        <v>44852</v>
      </c>
      <c r="I334" s="8">
        <v>44852</v>
      </c>
      <c r="J334" s="8" t="s">
        <v>30</v>
      </c>
      <c r="K334" s="8" t="s">
        <v>30</v>
      </c>
      <c r="L334" s="8" t="s">
        <v>30</v>
      </c>
      <c r="M334" s="8" t="s">
        <v>30</v>
      </c>
      <c r="N334" s="8" t="s">
        <v>30</v>
      </c>
      <c r="O334" s="8" t="s">
        <v>30</v>
      </c>
      <c r="P334" s="8" t="s">
        <v>30</v>
      </c>
      <c r="Q334" s="8" t="s">
        <v>30</v>
      </c>
      <c r="R334" s="8">
        <v>44859</v>
      </c>
      <c r="S334" s="8">
        <v>44859</v>
      </c>
      <c r="T334" s="7" t="s">
        <v>31</v>
      </c>
      <c r="U334" s="6">
        <f t="shared" si="17"/>
        <v>7</v>
      </c>
      <c r="V334" s="6" t="str">
        <f t="shared" si="16"/>
        <v>Yes</v>
      </c>
      <c r="W334" s="9" t="s">
        <v>43</v>
      </c>
    </row>
    <row r="335" spans="1:23" ht="28.8" x14ac:dyDescent="0.3">
      <c r="A335" s="4" t="s">
        <v>327</v>
      </c>
      <c r="B335" s="5" t="s">
        <v>24</v>
      </c>
      <c r="C335" s="6" t="s">
        <v>328</v>
      </c>
      <c r="D335" s="7" t="s">
        <v>329</v>
      </c>
      <c r="E335" s="7" t="s">
        <v>330</v>
      </c>
      <c r="F335" s="7" t="s">
        <v>331</v>
      </c>
      <c r="G335" s="7" t="s">
        <v>63</v>
      </c>
      <c r="H335" s="8">
        <v>44852</v>
      </c>
      <c r="I335" s="8">
        <v>44855</v>
      </c>
      <c r="J335" s="22" t="s">
        <v>30</v>
      </c>
      <c r="K335" s="22" t="s">
        <v>30</v>
      </c>
      <c r="L335" s="22" t="s">
        <v>30</v>
      </c>
      <c r="M335" s="22" t="s">
        <v>30</v>
      </c>
      <c r="N335" s="22" t="s">
        <v>30</v>
      </c>
      <c r="O335" s="22" t="s">
        <v>30</v>
      </c>
      <c r="P335" s="22" t="s">
        <v>30</v>
      </c>
      <c r="Q335" s="22" t="s">
        <v>30</v>
      </c>
      <c r="R335" s="8">
        <v>44865</v>
      </c>
      <c r="S335" s="8">
        <v>44865</v>
      </c>
      <c r="T335" s="7" t="s">
        <v>42</v>
      </c>
      <c r="U335" s="6">
        <f t="shared" si="17"/>
        <v>13</v>
      </c>
      <c r="V335" s="6" t="str">
        <f t="shared" si="16"/>
        <v>Yes</v>
      </c>
      <c r="W335" s="9" t="s">
        <v>57</v>
      </c>
    </row>
    <row r="336" spans="1:23" ht="28.8" x14ac:dyDescent="0.3">
      <c r="A336" s="4" t="s">
        <v>327</v>
      </c>
      <c r="B336" s="5" t="s">
        <v>24</v>
      </c>
      <c r="C336" s="6" t="s">
        <v>328</v>
      </c>
      <c r="D336" s="7" t="s">
        <v>329</v>
      </c>
      <c r="E336" s="7" t="s">
        <v>330</v>
      </c>
      <c r="F336" s="7" t="s">
        <v>331</v>
      </c>
      <c r="G336" s="7" t="s">
        <v>29</v>
      </c>
      <c r="H336" s="8">
        <v>44852</v>
      </c>
      <c r="I336" s="8">
        <v>44855</v>
      </c>
      <c r="J336" s="8" t="s">
        <v>30</v>
      </c>
      <c r="K336" s="8" t="s">
        <v>30</v>
      </c>
      <c r="L336" s="8" t="s">
        <v>30</v>
      </c>
      <c r="M336" s="8" t="s">
        <v>30</v>
      </c>
      <c r="N336" s="8" t="s">
        <v>30</v>
      </c>
      <c r="O336" s="8" t="s">
        <v>30</v>
      </c>
      <c r="P336" s="8">
        <v>44860</v>
      </c>
      <c r="Q336" s="8" t="s">
        <v>30</v>
      </c>
      <c r="R336" s="8">
        <v>44865</v>
      </c>
      <c r="S336" s="8">
        <v>44865</v>
      </c>
      <c r="T336" s="7" t="s">
        <v>42</v>
      </c>
      <c r="U336" s="6">
        <f t="shared" si="17"/>
        <v>13</v>
      </c>
      <c r="V336" s="6" t="str">
        <f t="shared" si="16"/>
        <v>Yes</v>
      </c>
      <c r="W336" s="9" t="s">
        <v>517</v>
      </c>
    </row>
    <row r="337" spans="1:23" ht="28.8" x14ac:dyDescent="0.3">
      <c r="A337" s="4" t="s">
        <v>452</v>
      </c>
      <c r="B337" s="5" t="s">
        <v>431</v>
      </c>
      <c r="C337" s="6" t="s">
        <v>453</v>
      </c>
      <c r="D337" s="7" t="s">
        <v>454</v>
      </c>
      <c r="E337" s="7" t="s">
        <v>455</v>
      </c>
      <c r="F337" s="7" t="s">
        <v>40</v>
      </c>
      <c r="G337" s="7" t="s">
        <v>29</v>
      </c>
      <c r="H337" s="8">
        <v>44852</v>
      </c>
      <c r="I337" s="8">
        <v>44852</v>
      </c>
      <c r="J337" s="8" t="s">
        <v>30</v>
      </c>
      <c r="K337" s="8" t="s">
        <v>30</v>
      </c>
      <c r="L337" s="8" t="s">
        <v>30</v>
      </c>
      <c r="M337" s="8" t="s">
        <v>30</v>
      </c>
      <c r="N337" s="8" t="s">
        <v>30</v>
      </c>
      <c r="O337" s="8" t="s">
        <v>30</v>
      </c>
      <c r="P337" s="8">
        <v>44855</v>
      </c>
      <c r="Q337" s="8" t="s">
        <v>30</v>
      </c>
      <c r="R337" s="8">
        <v>44859</v>
      </c>
      <c r="S337" s="8">
        <v>44859</v>
      </c>
      <c r="T337" s="7" t="s">
        <v>42</v>
      </c>
      <c r="U337" s="6">
        <f t="shared" si="17"/>
        <v>7</v>
      </c>
      <c r="V337" s="6" t="str">
        <f t="shared" si="16"/>
        <v>Yes</v>
      </c>
      <c r="W337" s="9" t="s">
        <v>541</v>
      </c>
    </row>
    <row r="338" spans="1:23" ht="28.8" x14ac:dyDescent="0.3">
      <c r="A338" s="4" t="s">
        <v>430</v>
      </c>
      <c r="B338" s="29" t="s">
        <v>603</v>
      </c>
      <c r="C338" s="6" t="s">
        <v>432</v>
      </c>
      <c r="D338" s="7" t="s">
        <v>433</v>
      </c>
      <c r="E338" s="7" t="s">
        <v>62</v>
      </c>
      <c r="F338" s="7" t="s">
        <v>28</v>
      </c>
      <c r="G338" s="7" t="s">
        <v>29</v>
      </c>
      <c r="H338" s="8">
        <v>44853</v>
      </c>
      <c r="I338" s="8">
        <v>44855</v>
      </c>
      <c r="J338" s="8" t="s">
        <v>30</v>
      </c>
      <c r="K338" s="8" t="s">
        <v>30</v>
      </c>
      <c r="L338" s="8" t="s">
        <v>30</v>
      </c>
      <c r="M338" s="8" t="s">
        <v>30</v>
      </c>
      <c r="N338" s="8" t="s">
        <v>30</v>
      </c>
      <c r="O338" s="8" t="s">
        <v>30</v>
      </c>
      <c r="P338" s="8">
        <v>44861</v>
      </c>
      <c r="Q338" s="8" t="s">
        <v>30</v>
      </c>
      <c r="R338" s="8">
        <v>44865</v>
      </c>
      <c r="S338" s="8">
        <v>44865</v>
      </c>
      <c r="T338" s="7" t="s">
        <v>42</v>
      </c>
      <c r="U338" s="6">
        <f t="shared" si="17"/>
        <v>12</v>
      </c>
      <c r="V338" s="6" t="str">
        <f t="shared" si="16"/>
        <v>Yes</v>
      </c>
      <c r="W338" s="9" t="s">
        <v>542</v>
      </c>
    </row>
    <row r="339" spans="1:23" x14ac:dyDescent="0.3">
      <c r="A339" s="4" t="s">
        <v>459</v>
      </c>
      <c r="B339" s="5" t="s">
        <v>431</v>
      </c>
      <c r="C339" s="6" t="s">
        <v>460</v>
      </c>
      <c r="D339" s="7" t="s">
        <v>454</v>
      </c>
      <c r="E339" s="7" t="s">
        <v>455</v>
      </c>
      <c r="F339" s="7" t="s">
        <v>40</v>
      </c>
      <c r="G339" s="7" t="s">
        <v>41</v>
      </c>
      <c r="H339" s="8">
        <v>44854</v>
      </c>
      <c r="I339" s="8">
        <v>44854</v>
      </c>
      <c r="J339" s="8" t="s">
        <v>30</v>
      </c>
      <c r="K339" s="8" t="s">
        <v>30</v>
      </c>
      <c r="L339" s="8" t="s">
        <v>30</v>
      </c>
      <c r="M339" s="8" t="s">
        <v>30</v>
      </c>
      <c r="N339" s="8" t="s">
        <v>30</v>
      </c>
      <c r="O339" s="8" t="s">
        <v>30</v>
      </c>
      <c r="P339" s="8" t="s">
        <v>30</v>
      </c>
      <c r="Q339" s="8" t="s">
        <v>30</v>
      </c>
      <c r="R339" s="8">
        <v>44872</v>
      </c>
      <c r="S339" s="8">
        <v>44874</v>
      </c>
      <c r="T339" s="7" t="s">
        <v>31</v>
      </c>
      <c r="U339" s="6">
        <f t="shared" si="17"/>
        <v>20</v>
      </c>
      <c r="V339" s="6" t="str">
        <f t="shared" si="16"/>
        <v>No</v>
      </c>
      <c r="W339" s="9" t="s">
        <v>30</v>
      </c>
    </row>
    <row r="340" spans="1:23" x14ac:dyDescent="0.3">
      <c r="A340" s="4" t="s">
        <v>459</v>
      </c>
      <c r="B340" s="5" t="s">
        <v>431</v>
      </c>
      <c r="C340" s="6" t="s">
        <v>460</v>
      </c>
      <c r="D340" s="7" t="s">
        <v>454</v>
      </c>
      <c r="E340" s="7" t="s">
        <v>455</v>
      </c>
      <c r="F340" s="7" t="s">
        <v>40</v>
      </c>
      <c r="G340" s="7" t="s">
        <v>49</v>
      </c>
      <c r="H340" s="8">
        <v>44854</v>
      </c>
      <c r="I340" s="8">
        <v>44854</v>
      </c>
      <c r="J340" s="8" t="s">
        <v>30</v>
      </c>
      <c r="K340" s="8" t="s">
        <v>30</v>
      </c>
      <c r="L340" s="8" t="s">
        <v>30</v>
      </c>
      <c r="M340" s="8" t="s">
        <v>30</v>
      </c>
      <c r="N340" s="8" t="s">
        <v>30</v>
      </c>
      <c r="O340" s="8" t="s">
        <v>30</v>
      </c>
      <c r="P340" s="8">
        <v>44854</v>
      </c>
      <c r="Q340" s="8" t="s">
        <v>30</v>
      </c>
      <c r="R340" s="8">
        <v>44872</v>
      </c>
      <c r="S340" s="8">
        <v>44874</v>
      </c>
      <c r="T340" s="7" t="s">
        <v>31</v>
      </c>
      <c r="U340" s="6">
        <f t="shared" si="17"/>
        <v>20</v>
      </c>
      <c r="V340" s="6" t="str">
        <f t="shared" si="16"/>
        <v>No</v>
      </c>
      <c r="W340" s="9" t="s">
        <v>30</v>
      </c>
    </row>
    <row r="341" spans="1:23" ht="28.8" x14ac:dyDescent="0.3">
      <c r="A341" s="4" t="s">
        <v>482</v>
      </c>
      <c r="B341" s="29" t="s">
        <v>483</v>
      </c>
      <c r="C341" s="6" t="s">
        <v>484</v>
      </c>
      <c r="D341" s="7" t="s">
        <v>485</v>
      </c>
      <c r="E341" s="7" t="s">
        <v>275</v>
      </c>
      <c r="F341" s="7" t="s">
        <v>83</v>
      </c>
      <c r="G341" s="7" t="s">
        <v>63</v>
      </c>
      <c r="H341" s="8">
        <v>44854</v>
      </c>
      <c r="I341" s="8">
        <v>44855</v>
      </c>
      <c r="J341" s="8" t="s">
        <v>30</v>
      </c>
      <c r="K341" s="8" t="s">
        <v>30</v>
      </c>
      <c r="L341" s="8" t="s">
        <v>30</v>
      </c>
      <c r="M341" s="8" t="s">
        <v>30</v>
      </c>
      <c r="N341" s="8" t="s">
        <v>30</v>
      </c>
      <c r="O341" s="8" t="s">
        <v>30</v>
      </c>
      <c r="P341" s="8" t="s">
        <v>30</v>
      </c>
      <c r="Q341" s="8" t="s">
        <v>30</v>
      </c>
      <c r="R341" s="8">
        <v>44865</v>
      </c>
      <c r="S341" s="8">
        <v>44865</v>
      </c>
      <c r="T341" s="7" t="s">
        <v>31</v>
      </c>
      <c r="U341" s="6">
        <f t="shared" si="17"/>
        <v>11</v>
      </c>
      <c r="V341" s="6" t="str">
        <f t="shared" si="16"/>
        <v>Yes</v>
      </c>
      <c r="W341" s="9" t="s">
        <v>43</v>
      </c>
    </row>
    <row r="342" spans="1:23" ht="28.8" x14ac:dyDescent="0.3">
      <c r="A342" s="4" t="s">
        <v>482</v>
      </c>
      <c r="B342" s="5" t="s">
        <v>483</v>
      </c>
      <c r="C342" s="6" t="s">
        <v>484</v>
      </c>
      <c r="D342" s="7" t="s">
        <v>485</v>
      </c>
      <c r="E342" s="7" t="s">
        <v>275</v>
      </c>
      <c r="F342" s="7" t="s">
        <v>83</v>
      </c>
      <c r="G342" s="7" t="s">
        <v>29</v>
      </c>
      <c r="H342" s="8">
        <v>44854</v>
      </c>
      <c r="I342" s="8">
        <v>44855</v>
      </c>
      <c r="J342" s="8" t="s">
        <v>30</v>
      </c>
      <c r="K342" s="8" t="s">
        <v>30</v>
      </c>
      <c r="L342" s="8" t="s">
        <v>30</v>
      </c>
      <c r="M342" s="8" t="s">
        <v>30</v>
      </c>
      <c r="N342" s="8" t="s">
        <v>30</v>
      </c>
      <c r="O342" s="8" t="s">
        <v>30</v>
      </c>
      <c r="P342" s="8">
        <v>44861</v>
      </c>
      <c r="Q342" s="8" t="s">
        <v>30</v>
      </c>
      <c r="R342" s="8">
        <v>44865</v>
      </c>
      <c r="S342" s="8">
        <v>44865</v>
      </c>
      <c r="T342" s="7" t="s">
        <v>31</v>
      </c>
      <c r="U342" s="6">
        <f t="shared" si="17"/>
        <v>11</v>
      </c>
      <c r="V342" s="6" t="str">
        <f t="shared" si="16"/>
        <v>Yes</v>
      </c>
      <c r="W342" s="9" t="s">
        <v>519</v>
      </c>
    </row>
    <row r="343" spans="1:23" ht="28.8" x14ac:dyDescent="0.3">
      <c r="A343" s="4" t="s">
        <v>333</v>
      </c>
      <c r="B343" s="5" t="s">
        <v>24</v>
      </c>
      <c r="C343" s="6" t="s">
        <v>334</v>
      </c>
      <c r="D343" s="7" t="s">
        <v>335</v>
      </c>
      <c r="E343" s="7" t="s">
        <v>333</v>
      </c>
      <c r="F343" s="7" t="s">
        <v>83</v>
      </c>
      <c r="G343" s="7" t="s">
        <v>29</v>
      </c>
      <c r="H343" s="8">
        <v>44854</v>
      </c>
      <c r="I343" s="8">
        <v>44855</v>
      </c>
      <c r="J343" s="8" t="s">
        <v>30</v>
      </c>
      <c r="K343" s="8" t="s">
        <v>30</v>
      </c>
      <c r="L343" s="8" t="s">
        <v>30</v>
      </c>
      <c r="M343" s="8" t="s">
        <v>30</v>
      </c>
      <c r="N343" s="8" t="s">
        <v>30</v>
      </c>
      <c r="O343" s="8" t="s">
        <v>30</v>
      </c>
      <c r="P343" s="8">
        <v>44860</v>
      </c>
      <c r="Q343" s="8" t="s">
        <v>30</v>
      </c>
      <c r="R343" s="8">
        <v>44865</v>
      </c>
      <c r="S343" s="8">
        <v>44865</v>
      </c>
      <c r="T343" s="7" t="s">
        <v>42</v>
      </c>
      <c r="U343" s="6">
        <f t="shared" si="17"/>
        <v>11</v>
      </c>
      <c r="V343" s="6" t="str">
        <f t="shared" si="16"/>
        <v>Yes</v>
      </c>
      <c r="W343" s="9" t="s">
        <v>520</v>
      </c>
    </row>
    <row r="344" spans="1:23" ht="28.8" x14ac:dyDescent="0.3">
      <c r="A344" s="4" t="s">
        <v>459</v>
      </c>
      <c r="B344" s="5" t="s">
        <v>431</v>
      </c>
      <c r="C344" s="6" t="s">
        <v>460</v>
      </c>
      <c r="D344" s="7" t="s">
        <v>454</v>
      </c>
      <c r="E344" s="7" t="s">
        <v>455</v>
      </c>
      <c r="F344" s="7" t="s">
        <v>40</v>
      </c>
      <c r="G344" s="7" t="s">
        <v>51</v>
      </c>
      <c r="H344" s="8">
        <v>44854</v>
      </c>
      <c r="I344" s="8">
        <v>44854</v>
      </c>
      <c r="J344" s="8">
        <v>44867</v>
      </c>
      <c r="K344" s="8" t="s">
        <v>30</v>
      </c>
      <c r="L344" s="8" t="s">
        <v>30</v>
      </c>
      <c r="M344" s="8" t="s">
        <v>30</v>
      </c>
      <c r="N344" s="8" t="s">
        <v>30</v>
      </c>
      <c r="O344" s="8">
        <v>44865</v>
      </c>
      <c r="P344" s="8">
        <v>44855</v>
      </c>
      <c r="Q344" s="8" t="s">
        <v>30</v>
      </c>
      <c r="R344" s="8">
        <v>44872</v>
      </c>
      <c r="S344" s="8">
        <v>44874</v>
      </c>
      <c r="T344" s="7" t="s">
        <v>42</v>
      </c>
      <c r="U344" s="6">
        <f t="shared" si="17"/>
        <v>20</v>
      </c>
      <c r="V344" s="6" t="str">
        <f t="shared" si="16"/>
        <v>No</v>
      </c>
      <c r="W344" s="9" t="s">
        <v>543</v>
      </c>
    </row>
    <row r="345" spans="1:23" ht="28.8" x14ac:dyDescent="0.3">
      <c r="A345" s="4" t="s">
        <v>150</v>
      </c>
      <c r="B345" s="5" t="s">
        <v>24</v>
      </c>
      <c r="C345" s="6" t="s">
        <v>151</v>
      </c>
      <c r="D345" s="7" t="s">
        <v>152</v>
      </c>
      <c r="E345" s="7" t="s">
        <v>153</v>
      </c>
      <c r="F345" s="7" t="s">
        <v>154</v>
      </c>
      <c r="G345" s="7" t="s">
        <v>49</v>
      </c>
      <c r="H345" s="8">
        <v>44858</v>
      </c>
      <c r="I345" s="8">
        <v>44859</v>
      </c>
      <c r="J345" s="24" t="s">
        <v>30</v>
      </c>
      <c r="K345" s="24" t="s">
        <v>30</v>
      </c>
      <c r="L345" s="24" t="s">
        <v>30</v>
      </c>
      <c r="M345" s="24" t="s">
        <v>30</v>
      </c>
      <c r="N345" s="24" t="s">
        <v>30</v>
      </c>
      <c r="O345" s="24" t="s">
        <v>30</v>
      </c>
      <c r="P345" s="8">
        <v>44859</v>
      </c>
      <c r="Q345" s="8" t="s">
        <v>30</v>
      </c>
      <c r="R345" s="8">
        <v>44865</v>
      </c>
      <c r="S345" s="8">
        <v>44865</v>
      </c>
      <c r="T345" s="7" t="s">
        <v>42</v>
      </c>
      <c r="U345" s="6">
        <f t="shared" si="17"/>
        <v>7</v>
      </c>
      <c r="V345" s="6" t="str">
        <f t="shared" si="16"/>
        <v>Yes</v>
      </c>
      <c r="W345" s="9" t="s">
        <v>30</v>
      </c>
    </row>
    <row r="346" spans="1:23" ht="28.8" x14ac:dyDescent="0.3">
      <c r="A346" s="4" t="s">
        <v>150</v>
      </c>
      <c r="B346" s="5" t="s">
        <v>24</v>
      </c>
      <c r="C346" s="6" t="s">
        <v>151</v>
      </c>
      <c r="D346" s="7" t="s">
        <v>152</v>
      </c>
      <c r="E346" s="7" t="s">
        <v>153</v>
      </c>
      <c r="F346" s="7" t="s">
        <v>154</v>
      </c>
      <c r="G346" s="7" t="s">
        <v>29</v>
      </c>
      <c r="H346" s="8">
        <v>44858</v>
      </c>
      <c r="I346" s="8">
        <v>44859</v>
      </c>
      <c r="J346" s="24" t="s">
        <v>30</v>
      </c>
      <c r="K346" s="24" t="s">
        <v>30</v>
      </c>
      <c r="L346" s="24" t="s">
        <v>30</v>
      </c>
      <c r="M346" s="24" t="s">
        <v>30</v>
      </c>
      <c r="N346" s="24" t="s">
        <v>30</v>
      </c>
      <c r="O346" s="24" t="s">
        <v>30</v>
      </c>
      <c r="P346" s="8">
        <v>44861</v>
      </c>
      <c r="Q346" s="8" t="s">
        <v>30</v>
      </c>
      <c r="R346" s="8">
        <v>44865</v>
      </c>
      <c r="S346" s="8">
        <v>44865</v>
      </c>
      <c r="T346" s="7" t="s">
        <v>42</v>
      </c>
      <c r="U346" s="6">
        <f t="shared" si="17"/>
        <v>7</v>
      </c>
      <c r="V346" s="6" t="str">
        <f t="shared" si="16"/>
        <v>Yes</v>
      </c>
      <c r="W346" s="9" t="s">
        <v>523</v>
      </c>
    </row>
    <row r="347" spans="1:23" ht="28.8" x14ac:dyDescent="0.3">
      <c r="A347" s="4" t="s">
        <v>473</v>
      </c>
      <c r="B347" s="5" t="s">
        <v>585</v>
      </c>
      <c r="C347" s="6" t="s">
        <v>474</v>
      </c>
      <c r="D347" s="7" t="s">
        <v>475</v>
      </c>
      <c r="E347" s="7" t="s">
        <v>476</v>
      </c>
      <c r="F347" s="7" t="s">
        <v>40</v>
      </c>
      <c r="G347" s="7" t="s">
        <v>256</v>
      </c>
      <c r="H347" s="8">
        <v>44860</v>
      </c>
      <c r="I347" s="8">
        <v>44860</v>
      </c>
      <c r="J347" s="8" t="s">
        <v>30</v>
      </c>
      <c r="K347" s="8" t="s">
        <v>30</v>
      </c>
      <c r="L347" s="8" t="s">
        <v>30</v>
      </c>
      <c r="M347" s="8" t="s">
        <v>30</v>
      </c>
      <c r="N347" s="8" t="s">
        <v>30</v>
      </c>
      <c r="O347" s="8" t="s">
        <v>30</v>
      </c>
      <c r="P347" s="8" t="s">
        <v>30</v>
      </c>
      <c r="Q347" s="8" t="s">
        <v>30</v>
      </c>
      <c r="R347" s="8">
        <v>44879</v>
      </c>
      <c r="S347" s="8">
        <v>44879</v>
      </c>
      <c r="T347" s="7" t="s">
        <v>42</v>
      </c>
      <c r="U347" s="6">
        <f t="shared" si="17"/>
        <v>19</v>
      </c>
      <c r="V347" s="6" t="str">
        <f t="shared" si="16"/>
        <v>No</v>
      </c>
      <c r="W347" s="9" t="s">
        <v>30</v>
      </c>
    </row>
    <row r="348" spans="1:23" ht="28.8" x14ac:dyDescent="0.3">
      <c r="A348" s="4" t="s">
        <v>525</v>
      </c>
      <c r="B348" s="5" t="s">
        <v>24</v>
      </c>
      <c r="C348" s="6" t="s">
        <v>526</v>
      </c>
      <c r="D348" s="7" t="s">
        <v>525</v>
      </c>
      <c r="E348" s="7" t="s">
        <v>527</v>
      </c>
      <c r="F348" s="7" t="s">
        <v>83</v>
      </c>
      <c r="G348" s="7" t="s">
        <v>100</v>
      </c>
      <c r="H348" s="8">
        <v>44865</v>
      </c>
      <c r="I348" s="8">
        <v>44865</v>
      </c>
      <c r="J348" s="8" t="s">
        <v>30</v>
      </c>
      <c r="K348" s="8" t="s">
        <v>30</v>
      </c>
      <c r="L348" s="8" t="s">
        <v>30</v>
      </c>
      <c r="M348" s="8" t="s">
        <v>30</v>
      </c>
      <c r="N348" s="8" t="s">
        <v>30</v>
      </c>
      <c r="O348" s="8">
        <v>44876</v>
      </c>
      <c r="P348" s="8" t="s">
        <v>30</v>
      </c>
      <c r="Q348" s="8" t="s">
        <v>30</v>
      </c>
      <c r="R348" s="8">
        <v>44879</v>
      </c>
      <c r="S348" s="8">
        <v>44879</v>
      </c>
      <c r="T348" s="7" t="s">
        <v>42</v>
      </c>
      <c r="U348" s="6">
        <f t="shared" si="17"/>
        <v>14</v>
      </c>
      <c r="V348" s="6" t="str">
        <f t="shared" si="16"/>
        <v>Yes</v>
      </c>
      <c r="W348" s="9" t="s">
        <v>528</v>
      </c>
    </row>
    <row r="349" spans="1:23" ht="28.8" x14ac:dyDescent="0.3">
      <c r="A349" s="4" t="s">
        <v>602</v>
      </c>
      <c r="B349" s="7" t="s">
        <v>603</v>
      </c>
      <c r="C349" s="7" t="s">
        <v>604</v>
      </c>
      <c r="D349" s="7" t="s">
        <v>605</v>
      </c>
      <c r="E349" s="7" t="s">
        <v>606</v>
      </c>
      <c r="F349" s="7" t="s">
        <v>607</v>
      </c>
      <c r="G349" s="7" t="s">
        <v>101</v>
      </c>
      <c r="H349" s="8">
        <v>44865</v>
      </c>
      <c r="I349" s="7" t="s">
        <v>30</v>
      </c>
      <c r="J349" s="7" t="s">
        <v>30</v>
      </c>
      <c r="K349" s="7" t="s">
        <v>30</v>
      </c>
      <c r="L349" s="7" t="s">
        <v>30</v>
      </c>
      <c r="M349" s="7" t="s">
        <v>30</v>
      </c>
      <c r="N349" s="7" t="s">
        <v>30</v>
      </c>
      <c r="O349" s="7" t="s">
        <v>30</v>
      </c>
      <c r="P349" s="7" t="s">
        <v>30</v>
      </c>
      <c r="Q349" s="7" t="s">
        <v>30</v>
      </c>
      <c r="R349" s="8">
        <v>44872</v>
      </c>
      <c r="S349" s="8">
        <v>44872</v>
      </c>
      <c r="T349" s="7" t="s">
        <v>42</v>
      </c>
      <c r="U349" s="7">
        <f t="shared" si="17"/>
        <v>7</v>
      </c>
      <c r="V349" s="7" t="str">
        <f t="shared" si="16"/>
        <v>Yes</v>
      </c>
      <c r="W349" s="33" t="s">
        <v>609</v>
      </c>
    </row>
    <row r="350" spans="1:23" ht="28.8" x14ac:dyDescent="0.3">
      <c r="A350" s="4" t="s">
        <v>199</v>
      </c>
      <c r="B350" s="5" t="s">
        <v>123</v>
      </c>
      <c r="C350" s="6" t="s">
        <v>140</v>
      </c>
      <c r="D350" s="7" t="s">
        <v>200</v>
      </c>
      <c r="E350" s="7" t="s">
        <v>201</v>
      </c>
      <c r="F350" s="7" t="s">
        <v>202</v>
      </c>
      <c r="G350" s="7" t="s">
        <v>29</v>
      </c>
      <c r="H350" s="8">
        <v>44866</v>
      </c>
      <c r="I350" s="8">
        <v>44867</v>
      </c>
      <c r="J350" s="8" t="s">
        <v>30</v>
      </c>
      <c r="K350" s="8" t="s">
        <v>30</v>
      </c>
      <c r="L350" s="8" t="s">
        <v>30</v>
      </c>
      <c r="M350" s="8" t="s">
        <v>30</v>
      </c>
      <c r="N350" s="8" t="s">
        <v>30</v>
      </c>
      <c r="O350" s="8" t="s">
        <v>30</v>
      </c>
      <c r="P350" s="8">
        <v>44867</v>
      </c>
      <c r="Q350" s="8" t="s">
        <v>30</v>
      </c>
      <c r="R350" s="8">
        <v>44868</v>
      </c>
      <c r="S350" s="8">
        <v>44868</v>
      </c>
      <c r="T350" s="31" t="s">
        <v>42</v>
      </c>
      <c r="U350" s="6">
        <f t="shared" si="17"/>
        <v>2</v>
      </c>
      <c r="V350" s="6" t="str">
        <f t="shared" si="16"/>
        <v>Yes</v>
      </c>
      <c r="W350" s="9" t="s">
        <v>529</v>
      </c>
    </row>
    <row r="351" spans="1:23" ht="28.8" x14ac:dyDescent="0.3">
      <c r="A351" s="4" t="s">
        <v>199</v>
      </c>
      <c r="B351" s="5" t="s">
        <v>123</v>
      </c>
      <c r="C351" s="6" t="s">
        <v>140</v>
      </c>
      <c r="D351" s="7" t="s">
        <v>200</v>
      </c>
      <c r="E351" s="7" t="s">
        <v>201</v>
      </c>
      <c r="F351" s="7" t="s">
        <v>202</v>
      </c>
      <c r="G351" s="7" t="s">
        <v>33</v>
      </c>
      <c r="H351" s="8">
        <v>44866</v>
      </c>
      <c r="I351" s="8">
        <v>44867</v>
      </c>
      <c r="J351" s="8" t="s">
        <v>30</v>
      </c>
      <c r="K351" s="8" t="s">
        <v>30</v>
      </c>
      <c r="L351" s="8" t="s">
        <v>30</v>
      </c>
      <c r="M351" s="8" t="s">
        <v>30</v>
      </c>
      <c r="N351" s="8" t="s">
        <v>30</v>
      </c>
      <c r="O351" s="8" t="s">
        <v>30</v>
      </c>
      <c r="P351" s="8" t="s">
        <v>30</v>
      </c>
      <c r="Q351" s="8" t="s">
        <v>30</v>
      </c>
      <c r="R351" s="8">
        <v>44868</v>
      </c>
      <c r="S351" s="8">
        <v>44868</v>
      </c>
      <c r="T351" s="7" t="s">
        <v>42</v>
      </c>
      <c r="U351" s="6">
        <f t="shared" si="17"/>
        <v>2</v>
      </c>
      <c r="V351" s="6" t="str">
        <f t="shared" si="16"/>
        <v>Yes</v>
      </c>
      <c r="W351" s="9" t="s">
        <v>32</v>
      </c>
    </row>
    <row r="352" spans="1:23" ht="28.8" x14ac:dyDescent="0.3">
      <c r="A352" s="4" t="s">
        <v>199</v>
      </c>
      <c r="B352" s="5" t="s">
        <v>123</v>
      </c>
      <c r="C352" s="6" t="s">
        <v>140</v>
      </c>
      <c r="D352" s="7" t="s">
        <v>200</v>
      </c>
      <c r="E352" s="7" t="s">
        <v>201</v>
      </c>
      <c r="F352" s="7" t="s">
        <v>202</v>
      </c>
      <c r="G352" s="7" t="s">
        <v>63</v>
      </c>
      <c r="H352" s="8">
        <v>44866</v>
      </c>
      <c r="I352" s="8">
        <v>44867</v>
      </c>
      <c r="J352" s="8" t="s">
        <v>30</v>
      </c>
      <c r="K352" s="8" t="s">
        <v>30</v>
      </c>
      <c r="L352" s="8" t="s">
        <v>30</v>
      </c>
      <c r="M352" s="8" t="s">
        <v>30</v>
      </c>
      <c r="N352" s="8" t="s">
        <v>30</v>
      </c>
      <c r="O352" s="8" t="s">
        <v>30</v>
      </c>
      <c r="P352" s="8" t="s">
        <v>30</v>
      </c>
      <c r="Q352" s="8" t="s">
        <v>30</v>
      </c>
      <c r="R352" s="8">
        <v>44868</v>
      </c>
      <c r="S352" s="8">
        <v>44868</v>
      </c>
      <c r="T352" s="7" t="s">
        <v>42</v>
      </c>
      <c r="U352" s="6">
        <f t="shared" si="17"/>
        <v>2</v>
      </c>
      <c r="V352" s="6" t="str">
        <f t="shared" si="16"/>
        <v>Yes</v>
      </c>
      <c r="W352" s="9" t="s">
        <v>32</v>
      </c>
    </row>
    <row r="353" spans="1:23" ht="28.8" x14ac:dyDescent="0.3">
      <c r="A353" s="4" t="s">
        <v>505</v>
      </c>
      <c r="B353" s="5" t="s">
        <v>24</v>
      </c>
      <c r="C353" s="6" t="s">
        <v>506</v>
      </c>
      <c r="D353" s="7" t="s">
        <v>663</v>
      </c>
      <c r="E353" s="7" t="s">
        <v>507</v>
      </c>
      <c r="F353" s="7" t="s">
        <v>508</v>
      </c>
      <c r="G353" s="7" t="s">
        <v>63</v>
      </c>
      <c r="H353" s="8">
        <v>44866</v>
      </c>
      <c r="I353" s="8">
        <v>44872</v>
      </c>
      <c r="J353" s="8" t="s">
        <v>30</v>
      </c>
      <c r="K353" s="8" t="s">
        <v>30</v>
      </c>
      <c r="L353" s="8" t="s">
        <v>30</v>
      </c>
      <c r="M353" s="8" t="s">
        <v>30</v>
      </c>
      <c r="N353" s="8" t="s">
        <v>30</v>
      </c>
      <c r="O353" s="8" t="s">
        <v>30</v>
      </c>
      <c r="P353" s="8" t="s">
        <v>30</v>
      </c>
      <c r="Q353" s="8">
        <v>44872</v>
      </c>
      <c r="R353" s="8">
        <v>44876</v>
      </c>
      <c r="S353" s="8">
        <v>44876</v>
      </c>
      <c r="T353" s="7" t="s">
        <v>42</v>
      </c>
      <c r="U353" s="6">
        <f t="shared" si="17"/>
        <v>10</v>
      </c>
      <c r="V353" s="6" t="str">
        <f t="shared" si="16"/>
        <v>Yes</v>
      </c>
      <c r="W353" s="9" t="s">
        <v>43</v>
      </c>
    </row>
    <row r="354" spans="1:23" ht="28.8" x14ac:dyDescent="0.3">
      <c r="A354" s="4" t="s">
        <v>530</v>
      </c>
      <c r="B354" s="5" t="s">
        <v>24</v>
      </c>
      <c r="C354" s="6" t="s">
        <v>531</v>
      </c>
      <c r="D354" s="7" t="s">
        <v>532</v>
      </c>
      <c r="E354" s="7" t="s">
        <v>533</v>
      </c>
      <c r="F354" s="7" t="s">
        <v>28</v>
      </c>
      <c r="G354" s="7" t="s">
        <v>256</v>
      </c>
      <c r="H354" s="8">
        <v>44867</v>
      </c>
      <c r="I354" s="8">
        <v>44868</v>
      </c>
      <c r="J354" s="8" t="s">
        <v>30</v>
      </c>
      <c r="K354" s="8" t="s">
        <v>30</v>
      </c>
      <c r="L354" s="8" t="s">
        <v>30</v>
      </c>
      <c r="M354" s="8" t="s">
        <v>30</v>
      </c>
      <c r="N354" s="8" t="s">
        <v>30</v>
      </c>
      <c r="O354" s="8" t="s">
        <v>30</v>
      </c>
      <c r="P354" s="8" t="s">
        <v>30</v>
      </c>
      <c r="Q354" s="8" t="s">
        <v>30</v>
      </c>
      <c r="R354" s="8">
        <v>44876</v>
      </c>
      <c r="S354" s="8">
        <v>44876</v>
      </c>
      <c r="T354" s="7" t="s">
        <v>31</v>
      </c>
      <c r="U354" s="6">
        <f t="shared" si="17"/>
        <v>9</v>
      </c>
      <c r="V354" s="6" t="str">
        <f t="shared" si="16"/>
        <v>Yes</v>
      </c>
      <c r="W354" s="9" t="s">
        <v>30</v>
      </c>
    </row>
    <row r="355" spans="1:23" ht="28.8" x14ac:dyDescent="0.3">
      <c r="A355" s="4" t="s">
        <v>534</v>
      </c>
      <c r="B355" s="5" t="s">
        <v>36</v>
      </c>
      <c r="C355" s="6" t="s">
        <v>535</v>
      </c>
      <c r="D355" s="37" t="s">
        <v>536</v>
      </c>
      <c r="E355" s="7" t="s">
        <v>537</v>
      </c>
      <c r="F355" s="7" t="s">
        <v>28</v>
      </c>
      <c r="G355" s="7" t="s">
        <v>41</v>
      </c>
      <c r="H355" s="8">
        <v>44867</v>
      </c>
      <c r="I355" s="8">
        <v>44868</v>
      </c>
      <c r="J355" s="8" t="s">
        <v>30</v>
      </c>
      <c r="K355" s="8" t="s">
        <v>30</v>
      </c>
      <c r="L355" s="8" t="s">
        <v>30</v>
      </c>
      <c r="M355" s="8" t="s">
        <v>30</v>
      </c>
      <c r="N355" s="8" t="s">
        <v>30</v>
      </c>
      <c r="O355" s="8" t="s">
        <v>30</v>
      </c>
      <c r="P355" s="8" t="s">
        <v>30</v>
      </c>
      <c r="Q355" s="8" t="s">
        <v>30</v>
      </c>
      <c r="R355" s="8">
        <v>44879</v>
      </c>
      <c r="S355" s="8">
        <v>44881</v>
      </c>
      <c r="T355" s="7" t="s">
        <v>42</v>
      </c>
      <c r="U355" s="6">
        <f t="shared" si="17"/>
        <v>14</v>
      </c>
      <c r="V355" s="6" t="str">
        <f t="shared" si="16"/>
        <v>Yes</v>
      </c>
      <c r="W355" s="9" t="s">
        <v>30</v>
      </c>
    </row>
    <row r="356" spans="1:23" x14ac:dyDescent="0.3">
      <c r="A356" s="4" t="s">
        <v>505</v>
      </c>
      <c r="B356" s="5" t="s">
        <v>24</v>
      </c>
      <c r="C356" s="6" t="s">
        <v>506</v>
      </c>
      <c r="D356" s="7" t="s">
        <v>663</v>
      </c>
      <c r="E356" s="7" t="s">
        <v>507</v>
      </c>
      <c r="F356" s="7" t="s">
        <v>508</v>
      </c>
      <c r="G356" s="7" t="s">
        <v>49</v>
      </c>
      <c r="H356" s="8">
        <v>44868</v>
      </c>
      <c r="I356" s="8">
        <v>44868</v>
      </c>
      <c r="J356" s="8" t="s">
        <v>30</v>
      </c>
      <c r="K356" s="8" t="s">
        <v>30</v>
      </c>
      <c r="L356" s="8" t="s">
        <v>30</v>
      </c>
      <c r="M356" s="8" t="s">
        <v>30</v>
      </c>
      <c r="N356" s="8" t="s">
        <v>30</v>
      </c>
      <c r="O356" s="8" t="s">
        <v>30</v>
      </c>
      <c r="P356" s="8">
        <v>44868</v>
      </c>
      <c r="Q356" s="8" t="s">
        <v>30</v>
      </c>
      <c r="R356" s="8">
        <v>44882</v>
      </c>
      <c r="S356" s="8">
        <v>44882</v>
      </c>
      <c r="T356" s="7" t="s">
        <v>42</v>
      </c>
      <c r="U356" s="6">
        <f t="shared" si="17"/>
        <v>14</v>
      </c>
      <c r="V356" s="6" t="str">
        <f t="shared" si="16"/>
        <v>Yes</v>
      </c>
      <c r="W356" s="9" t="s">
        <v>30</v>
      </c>
    </row>
    <row r="357" spans="1:23" ht="28.8" x14ac:dyDescent="0.3">
      <c r="A357" s="4" t="s">
        <v>505</v>
      </c>
      <c r="B357" s="5" t="s">
        <v>24</v>
      </c>
      <c r="C357" s="6" t="s">
        <v>506</v>
      </c>
      <c r="D357" s="7" t="s">
        <v>663</v>
      </c>
      <c r="E357" s="7" t="s">
        <v>507</v>
      </c>
      <c r="F357" s="7" t="s">
        <v>508</v>
      </c>
      <c r="G357" s="7" t="s">
        <v>51</v>
      </c>
      <c r="H357" s="8">
        <v>44868</v>
      </c>
      <c r="I357" s="8">
        <v>44868</v>
      </c>
      <c r="J357" s="8">
        <v>44869</v>
      </c>
      <c r="K357" s="8">
        <v>44881</v>
      </c>
      <c r="L357" s="8" t="s">
        <v>30</v>
      </c>
      <c r="M357" s="8" t="s">
        <v>30</v>
      </c>
      <c r="N357" s="8">
        <v>44868</v>
      </c>
      <c r="O357" s="8">
        <v>44880</v>
      </c>
      <c r="P357" s="8">
        <v>44868</v>
      </c>
      <c r="Q357" s="8" t="s">
        <v>30</v>
      </c>
      <c r="R357" s="8">
        <v>44882</v>
      </c>
      <c r="S357" s="8">
        <v>44882</v>
      </c>
      <c r="T357" s="7" t="s">
        <v>42</v>
      </c>
      <c r="U357" s="6">
        <f t="shared" si="17"/>
        <v>14</v>
      </c>
      <c r="V357" s="6" t="str">
        <f t="shared" si="16"/>
        <v>Yes</v>
      </c>
      <c r="W357" s="9" t="s">
        <v>538</v>
      </c>
    </row>
    <row r="358" spans="1:23" ht="43.2" x14ac:dyDescent="0.3">
      <c r="A358" s="4" t="s">
        <v>351</v>
      </c>
      <c r="B358" s="5" t="s">
        <v>621</v>
      </c>
      <c r="C358" s="6" t="s">
        <v>539</v>
      </c>
      <c r="D358" s="7" t="s">
        <v>807</v>
      </c>
      <c r="E358" s="7" t="s">
        <v>222</v>
      </c>
      <c r="F358" s="7" t="s">
        <v>353</v>
      </c>
      <c r="G358" s="7" t="s">
        <v>51</v>
      </c>
      <c r="H358" s="8">
        <v>44868</v>
      </c>
      <c r="I358" s="8">
        <v>44868</v>
      </c>
      <c r="J358" s="8">
        <v>44879</v>
      </c>
      <c r="K358" s="8" t="s">
        <v>30</v>
      </c>
      <c r="L358" s="8" t="s">
        <v>30</v>
      </c>
      <c r="M358" s="8" t="s">
        <v>30</v>
      </c>
      <c r="N358" s="8" t="s">
        <v>30</v>
      </c>
      <c r="O358" s="8" t="s">
        <v>30</v>
      </c>
      <c r="P358" s="8" t="s">
        <v>30</v>
      </c>
      <c r="Q358" s="8" t="s">
        <v>30</v>
      </c>
      <c r="R358" s="8">
        <v>44873</v>
      </c>
      <c r="S358" s="8">
        <v>44873</v>
      </c>
      <c r="T358" s="7" t="s">
        <v>42</v>
      </c>
      <c r="U358" s="6">
        <f t="shared" si="17"/>
        <v>5</v>
      </c>
      <c r="V358" s="6" t="str">
        <f t="shared" si="16"/>
        <v>Yes</v>
      </c>
      <c r="W358" s="9" t="s">
        <v>540</v>
      </c>
    </row>
    <row r="359" spans="1:23" ht="28.8" x14ac:dyDescent="0.3">
      <c r="A359" s="32" t="s">
        <v>441</v>
      </c>
      <c r="B359" s="5" t="s">
        <v>652</v>
      </c>
      <c r="C359" s="6" t="s">
        <v>449</v>
      </c>
      <c r="D359" s="7" t="s">
        <v>443</v>
      </c>
      <c r="E359" s="7" t="s">
        <v>444</v>
      </c>
      <c r="F359" s="7" t="s">
        <v>83</v>
      </c>
      <c r="G359" s="7" t="s">
        <v>29</v>
      </c>
      <c r="H359" s="8">
        <v>44869</v>
      </c>
      <c r="I359" s="8">
        <v>44872</v>
      </c>
      <c r="J359" s="8" t="s">
        <v>30</v>
      </c>
      <c r="K359" s="8" t="s">
        <v>30</v>
      </c>
      <c r="L359" s="8" t="s">
        <v>30</v>
      </c>
      <c r="M359" s="8" t="s">
        <v>30</v>
      </c>
      <c r="N359" s="8" t="s">
        <v>30</v>
      </c>
      <c r="O359" s="8" t="s">
        <v>30</v>
      </c>
      <c r="P359" s="8">
        <v>44880</v>
      </c>
      <c r="Q359" s="8" t="s">
        <v>30</v>
      </c>
      <c r="R359" s="8">
        <v>44886</v>
      </c>
      <c r="S359" s="8">
        <v>44886</v>
      </c>
      <c r="T359" s="7" t="s">
        <v>42</v>
      </c>
      <c r="U359" s="6">
        <f t="shared" si="17"/>
        <v>17</v>
      </c>
      <c r="V359" s="6" t="str">
        <f t="shared" si="16"/>
        <v>No</v>
      </c>
      <c r="W359" s="9" t="s">
        <v>544</v>
      </c>
    </row>
    <row r="360" spans="1:23" ht="28.8" x14ac:dyDescent="0.3">
      <c r="A360" s="4" t="s">
        <v>441</v>
      </c>
      <c r="B360" s="5" t="s">
        <v>652</v>
      </c>
      <c r="C360" s="6" t="s">
        <v>449</v>
      </c>
      <c r="D360" s="7" t="s">
        <v>443</v>
      </c>
      <c r="E360" s="7" t="s">
        <v>444</v>
      </c>
      <c r="F360" s="7" t="s">
        <v>83</v>
      </c>
      <c r="G360" s="7" t="s">
        <v>63</v>
      </c>
      <c r="H360" s="8">
        <v>44869</v>
      </c>
      <c r="I360" s="8">
        <v>44872</v>
      </c>
      <c r="J360" s="8" t="s">
        <v>30</v>
      </c>
      <c r="K360" s="8" t="s">
        <v>30</v>
      </c>
      <c r="L360" s="8" t="s">
        <v>30</v>
      </c>
      <c r="M360" s="8" t="s">
        <v>30</v>
      </c>
      <c r="N360" s="8" t="s">
        <v>30</v>
      </c>
      <c r="O360" s="8" t="s">
        <v>30</v>
      </c>
      <c r="P360" s="8" t="s">
        <v>30</v>
      </c>
      <c r="Q360" s="8" t="s">
        <v>30</v>
      </c>
      <c r="R360" s="8">
        <v>44875</v>
      </c>
      <c r="S360" s="8">
        <v>44875</v>
      </c>
      <c r="T360" s="7" t="s">
        <v>42</v>
      </c>
      <c r="U360" s="17">
        <f t="shared" si="17"/>
        <v>6</v>
      </c>
      <c r="V360" s="6" t="str">
        <f t="shared" si="16"/>
        <v>Yes</v>
      </c>
      <c r="W360" s="9" t="s">
        <v>43</v>
      </c>
    </row>
    <row r="361" spans="1:23" ht="28.8" x14ac:dyDescent="0.3">
      <c r="A361" s="4" t="s">
        <v>446</v>
      </c>
      <c r="B361" s="5" t="s">
        <v>652</v>
      </c>
      <c r="C361" s="6" t="s">
        <v>447</v>
      </c>
      <c r="D361" s="7" t="s">
        <v>448</v>
      </c>
      <c r="E361" s="7" t="s">
        <v>444</v>
      </c>
      <c r="F361" s="7" t="s">
        <v>83</v>
      </c>
      <c r="G361" s="7" t="s">
        <v>29</v>
      </c>
      <c r="H361" s="8">
        <v>44869</v>
      </c>
      <c r="I361" s="8">
        <v>44872</v>
      </c>
      <c r="J361" s="8" t="s">
        <v>30</v>
      </c>
      <c r="K361" s="8" t="s">
        <v>30</v>
      </c>
      <c r="L361" s="8" t="s">
        <v>30</v>
      </c>
      <c r="M361" s="8" t="s">
        <v>30</v>
      </c>
      <c r="N361" s="8" t="s">
        <v>30</v>
      </c>
      <c r="O361" s="8" t="s">
        <v>30</v>
      </c>
      <c r="P361" s="8">
        <v>44880</v>
      </c>
      <c r="Q361" s="8" t="s">
        <v>30</v>
      </c>
      <c r="R361" s="8">
        <v>44886</v>
      </c>
      <c r="S361" s="8">
        <v>44886</v>
      </c>
      <c r="T361" s="7" t="s">
        <v>42</v>
      </c>
      <c r="U361" s="17">
        <f t="shared" ref="U361:U368" si="18">(S361-H361)</f>
        <v>17</v>
      </c>
      <c r="V361" s="6" t="str">
        <f t="shared" si="16"/>
        <v>No</v>
      </c>
      <c r="W361" s="9" t="s">
        <v>544</v>
      </c>
    </row>
    <row r="362" spans="1:23" ht="28.8" x14ac:dyDescent="0.3">
      <c r="A362" s="4" t="s">
        <v>446</v>
      </c>
      <c r="B362" s="5" t="s">
        <v>652</v>
      </c>
      <c r="C362" s="6" t="s">
        <v>447</v>
      </c>
      <c r="D362" s="7" t="s">
        <v>448</v>
      </c>
      <c r="E362" s="7" t="s">
        <v>444</v>
      </c>
      <c r="F362" s="7" t="s">
        <v>83</v>
      </c>
      <c r="G362" s="7" t="s">
        <v>63</v>
      </c>
      <c r="H362" s="8">
        <v>44869</v>
      </c>
      <c r="I362" s="8">
        <v>44872</v>
      </c>
      <c r="J362" s="8" t="s">
        <v>30</v>
      </c>
      <c r="K362" s="8" t="s">
        <v>30</v>
      </c>
      <c r="L362" s="8" t="s">
        <v>30</v>
      </c>
      <c r="M362" s="8" t="s">
        <v>30</v>
      </c>
      <c r="N362" s="8" t="s">
        <v>30</v>
      </c>
      <c r="O362" s="8" t="s">
        <v>30</v>
      </c>
      <c r="P362" s="8" t="s">
        <v>30</v>
      </c>
      <c r="Q362" s="8" t="s">
        <v>30</v>
      </c>
      <c r="R362" s="8">
        <v>44875</v>
      </c>
      <c r="S362" s="8">
        <v>44875</v>
      </c>
      <c r="T362" s="7" t="s">
        <v>42</v>
      </c>
      <c r="U362" s="17">
        <f t="shared" si="18"/>
        <v>6</v>
      </c>
      <c r="V362" s="6" t="str">
        <f t="shared" si="16"/>
        <v>Yes</v>
      </c>
      <c r="W362" s="9" t="s">
        <v>43</v>
      </c>
    </row>
    <row r="363" spans="1:23" ht="28.8" x14ac:dyDescent="0.3">
      <c r="A363" s="4" t="s">
        <v>452</v>
      </c>
      <c r="B363" s="5" t="s">
        <v>431</v>
      </c>
      <c r="C363" s="6" t="s">
        <v>453</v>
      </c>
      <c r="D363" s="7" t="s">
        <v>454</v>
      </c>
      <c r="E363" s="7" t="s">
        <v>455</v>
      </c>
      <c r="F363" s="7" t="s">
        <v>40</v>
      </c>
      <c r="G363" s="7" t="s">
        <v>211</v>
      </c>
      <c r="H363" s="8">
        <v>44872</v>
      </c>
      <c r="I363" s="8">
        <v>44872</v>
      </c>
      <c r="J363" s="8" t="s">
        <v>30</v>
      </c>
      <c r="K363" s="8" t="s">
        <v>30</v>
      </c>
      <c r="L363" s="8" t="s">
        <v>30</v>
      </c>
      <c r="M363" s="8" t="s">
        <v>30</v>
      </c>
      <c r="N363" s="8" t="s">
        <v>30</v>
      </c>
      <c r="O363" s="8" t="s">
        <v>30</v>
      </c>
      <c r="P363" s="8" t="s">
        <v>30</v>
      </c>
      <c r="Q363" s="8" t="s">
        <v>30</v>
      </c>
      <c r="R363" s="8">
        <v>44872</v>
      </c>
      <c r="S363" s="8">
        <v>44872</v>
      </c>
      <c r="T363" s="7" t="s">
        <v>31</v>
      </c>
      <c r="U363" s="17">
        <f t="shared" si="18"/>
        <v>0</v>
      </c>
      <c r="V363" s="6" t="str">
        <f t="shared" si="16"/>
        <v>Yes</v>
      </c>
      <c r="W363" s="9" t="s">
        <v>43</v>
      </c>
    </row>
    <row r="364" spans="1:23" ht="28.8" x14ac:dyDescent="0.3">
      <c r="A364" s="4" t="s">
        <v>452</v>
      </c>
      <c r="B364" s="5" t="s">
        <v>431</v>
      </c>
      <c r="C364" s="6" t="s">
        <v>453</v>
      </c>
      <c r="D364" s="7" t="s">
        <v>454</v>
      </c>
      <c r="E364" s="7" t="s">
        <v>455</v>
      </c>
      <c r="F364" s="7" t="s">
        <v>40</v>
      </c>
      <c r="G364" s="7" t="s">
        <v>29</v>
      </c>
      <c r="H364" s="8">
        <v>44872</v>
      </c>
      <c r="I364" s="8">
        <v>44872</v>
      </c>
      <c r="J364" s="8" t="s">
        <v>30</v>
      </c>
      <c r="K364" s="8" t="s">
        <v>30</v>
      </c>
      <c r="L364" s="8" t="s">
        <v>30</v>
      </c>
      <c r="M364" s="8" t="s">
        <v>30</v>
      </c>
      <c r="N364" s="8" t="s">
        <v>30</v>
      </c>
      <c r="O364" s="8" t="s">
        <v>30</v>
      </c>
      <c r="P364" s="8">
        <v>44876</v>
      </c>
      <c r="Q364" s="8" t="s">
        <v>30</v>
      </c>
      <c r="R364" s="8">
        <v>44872</v>
      </c>
      <c r="S364" s="8">
        <v>44872</v>
      </c>
      <c r="T364" s="7" t="s">
        <v>31</v>
      </c>
      <c r="U364" s="17">
        <f t="shared" si="18"/>
        <v>0</v>
      </c>
      <c r="V364" s="6" t="str">
        <f t="shared" si="16"/>
        <v>Yes</v>
      </c>
      <c r="W364" s="9" t="s">
        <v>466</v>
      </c>
    </row>
    <row r="365" spans="1:23" ht="43.2" x14ac:dyDescent="0.3">
      <c r="A365" s="4" t="s">
        <v>199</v>
      </c>
      <c r="B365" s="5" t="s">
        <v>123</v>
      </c>
      <c r="C365" s="6" t="s">
        <v>140</v>
      </c>
      <c r="D365" s="7" t="s">
        <v>200</v>
      </c>
      <c r="E365" s="7" t="s">
        <v>201</v>
      </c>
      <c r="F365" s="7" t="s">
        <v>202</v>
      </c>
      <c r="G365" s="7" t="s">
        <v>29</v>
      </c>
      <c r="H365" s="8">
        <v>44872</v>
      </c>
      <c r="I365" s="8">
        <v>44872</v>
      </c>
      <c r="J365" s="8" t="s">
        <v>30</v>
      </c>
      <c r="K365" s="8" t="s">
        <v>30</v>
      </c>
      <c r="L365" s="8" t="s">
        <v>30</v>
      </c>
      <c r="M365" s="8" t="s">
        <v>30</v>
      </c>
      <c r="N365" s="8" t="s">
        <v>30</v>
      </c>
      <c r="O365" s="8" t="s">
        <v>30</v>
      </c>
      <c r="P365" s="8">
        <v>44876</v>
      </c>
      <c r="Q365" s="8" t="s">
        <v>30</v>
      </c>
      <c r="R365" s="8">
        <v>44874</v>
      </c>
      <c r="S365" s="8">
        <v>44874</v>
      </c>
      <c r="T365" s="7" t="s">
        <v>42</v>
      </c>
      <c r="U365" s="17">
        <f t="shared" si="18"/>
        <v>2</v>
      </c>
      <c r="V365" s="6" t="str">
        <f t="shared" si="16"/>
        <v>Yes</v>
      </c>
      <c r="W365" s="9" t="s">
        <v>545</v>
      </c>
    </row>
    <row r="366" spans="1:23" ht="28.8" x14ac:dyDescent="0.3">
      <c r="A366" s="4" t="s">
        <v>199</v>
      </c>
      <c r="B366" s="5" t="s">
        <v>123</v>
      </c>
      <c r="C366" s="6" t="s">
        <v>140</v>
      </c>
      <c r="D366" s="7" t="s">
        <v>200</v>
      </c>
      <c r="E366" s="7" t="s">
        <v>201</v>
      </c>
      <c r="F366" s="7" t="s">
        <v>202</v>
      </c>
      <c r="G366" s="7" t="s">
        <v>33</v>
      </c>
      <c r="H366" s="8">
        <v>44872</v>
      </c>
      <c r="I366" s="8">
        <v>44872</v>
      </c>
      <c r="J366" s="8" t="s">
        <v>30</v>
      </c>
      <c r="K366" s="8" t="s">
        <v>30</v>
      </c>
      <c r="L366" s="8" t="s">
        <v>30</v>
      </c>
      <c r="M366" s="8" t="s">
        <v>30</v>
      </c>
      <c r="N366" s="8" t="s">
        <v>30</v>
      </c>
      <c r="O366" s="8" t="s">
        <v>30</v>
      </c>
      <c r="P366" s="8" t="s">
        <v>30</v>
      </c>
      <c r="Q366" s="8" t="s">
        <v>30</v>
      </c>
      <c r="R366" s="8">
        <v>44874</v>
      </c>
      <c r="S366" s="8">
        <v>44874</v>
      </c>
      <c r="T366" s="7" t="s">
        <v>42</v>
      </c>
      <c r="U366" s="17">
        <f t="shared" si="18"/>
        <v>2</v>
      </c>
      <c r="V366" s="6" t="str">
        <f t="shared" si="16"/>
        <v>Yes</v>
      </c>
      <c r="W366" s="9" t="s">
        <v>546</v>
      </c>
    </row>
    <row r="367" spans="1:23" ht="28.8" x14ac:dyDescent="0.3">
      <c r="A367" s="4" t="s">
        <v>199</v>
      </c>
      <c r="B367" s="5" t="s">
        <v>123</v>
      </c>
      <c r="C367" s="6" t="s">
        <v>140</v>
      </c>
      <c r="D367" s="7" t="s">
        <v>200</v>
      </c>
      <c r="E367" s="7" t="s">
        <v>201</v>
      </c>
      <c r="F367" s="7" t="s">
        <v>202</v>
      </c>
      <c r="G367" s="7" t="s">
        <v>63</v>
      </c>
      <c r="H367" s="8">
        <v>44872</v>
      </c>
      <c r="I367" s="8">
        <v>44872</v>
      </c>
      <c r="J367" s="8" t="s">
        <v>30</v>
      </c>
      <c r="K367" s="8" t="s">
        <v>30</v>
      </c>
      <c r="L367" s="8" t="s">
        <v>30</v>
      </c>
      <c r="M367" s="8" t="s">
        <v>30</v>
      </c>
      <c r="N367" s="8" t="s">
        <v>30</v>
      </c>
      <c r="O367" s="8" t="s">
        <v>30</v>
      </c>
      <c r="P367" s="8" t="s">
        <v>30</v>
      </c>
      <c r="Q367" s="8" t="s">
        <v>30</v>
      </c>
      <c r="R367" s="8">
        <v>44874</v>
      </c>
      <c r="S367" s="8">
        <v>44874</v>
      </c>
      <c r="T367" s="7" t="s">
        <v>42</v>
      </c>
      <c r="U367" s="17">
        <f t="shared" si="18"/>
        <v>2</v>
      </c>
      <c r="V367" s="6" t="str">
        <f t="shared" si="16"/>
        <v>Yes</v>
      </c>
      <c r="W367" s="9" t="s">
        <v>547</v>
      </c>
    </row>
    <row r="368" spans="1:23" ht="28.8" x14ac:dyDescent="0.3">
      <c r="A368" s="4" t="s">
        <v>467</v>
      </c>
      <c r="B368" s="5" t="s">
        <v>603</v>
      </c>
      <c r="C368" s="6" t="s">
        <v>468</v>
      </c>
      <c r="D368" s="7" t="s">
        <v>469</v>
      </c>
      <c r="E368" s="7" t="s">
        <v>470</v>
      </c>
      <c r="F368" s="7" t="s">
        <v>471</v>
      </c>
      <c r="G368" s="7" t="s">
        <v>51</v>
      </c>
      <c r="H368" s="8">
        <v>44875</v>
      </c>
      <c r="I368" s="8">
        <v>44875</v>
      </c>
      <c r="J368" s="8">
        <v>44879</v>
      </c>
      <c r="K368" s="8" t="s">
        <v>30</v>
      </c>
      <c r="L368" s="8" t="s">
        <v>30</v>
      </c>
      <c r="M368" s="8" t="s">
        <v>30</v>
      </c>
      <c r="N368" s="8" t="s">
        <v>30</v>
      </c>
      <c r="O368" s="8" t="s">
        <v>30</v>
      </c>
      <c r="P368" s="8" t="s">
        <v>30</v>
      </c>
      <c r="Q368" s="8" t="s">
        <v>30</v>
      </c>
      <c r="R368" s="8">
        <v>44879</v>
      </c>
      <c r="S368" s="8">
        <v>44879</v>
      </c>
      <c r="T368" s="7" t="s">
        <v>31</v>
      </c>
      <c r="U368" s="17">
        <f t="shared" si="18"/>
        <v>4</v>
      </c>
      <c r="V368" s="6" t="str">
        <f t="shared" si="16"/>
        <v>Yes</v>
      </c>
      <c r="W368" s="9" t="s">
        <v>472</v>
      </c>
    </row>
    <row r="369" spans="1:23" ht="28.8" x14ac:dyDescent="0.3">
      <c r="A369" s="4" t="s">
        <v>548</v>
      </c>
      <c r="B369" s="5" t="s">
        <v>431</v>
      </c>
      <c r="C369" s="6" t="s">
        <v>549</v>
      </c>
      <c r="D369" s="7" t="s">
        <v>548</v>
      </c>
      <c r="E369" s="7" t="s">
        <v>444</v>
      </c>
      <c r="F369" s="7" t="s">
        <v>83</v>
      </c>
      <c r="G369" s="7" t="s">
        <v>49</v>
      </c>
      <c r="H369" s="8">
        <v>44875</v>
      </c>
      <c r="I369" s="8">
        <v>44875</v>
      </c>
      <c r="J369" s="8" t="s">
        <v>30</v>
      </c>
      <c r="K369" s="8" t="s">
        <v>30</v>
      </c>
      <c r="L369" s="8" t="s">
        <v>30</v>
      </c>
      <c r="M369" s="8" t="s">
        <v>30</v>
      </c>
      <c r="N369" s="8" t="s">
        <v>30</v>
      </c>
      <c r="O369" s="8" t="s">
        <v>30</v>
      </c>
      <c r="P369" s="8" t="s">
        <v>30</v>
      </c>
      <c r="Q369" s="8" t="s">
        <v>30</v>
      </c>
      <c r="R369" s="8">
        <v>44894</v>
      </c>
      <c r="S369" s="8">
        <v>44895</v>
      </c>
      <c r="T369" s="13" t="s">
        <v>42</v>
      </c>
      <c r="U369" s="17">
        <f>(S369-H369)-4</f>
        <v>16</v>
      </c>
      <c r="V369" s="6" t="str">
        <f t="shared" si="16"/>
        <v>No</v>
      </c>
      <c r="W369" s="9" t="s">
        <v>30</v>
      </c>
    </row>
    <row r="370" spans="1:23" ht="28.8" x14ac:dyDescent="0.3">
      <c r="A370" s="4" t="s">
        <v>548</v>
      </c>
      <c r="B370" s="5" t="s">
        <v>431</v>
      </c>
      <c r="C370" s="6" t="s">
        <v>549</v>
      </c>
      <c r="D370" s="7" t="s">
        <v>548</v>
      </c>
      <c r="E370" s="7" t="s">
        <v>444</v>
      </c>
      <c r="F370" s="7" t="s">
        <v>83</v>
      </c>
      <c r="G370" s="7" t="s">
        <v>51</v>
      </c>
      <c r="H370" s="8">
        <v>44875</v>
      </c>
      <c r="I370" s="8">
        <v>44875</v>
      </c>
      <c r="J370" s="8">
        <v>44879</v>
      </c>
      <c r="K370" s="8">
        <v>44895</v>
      </c>
      <c r="L370" s="8" t="s">
        <v>30</v>
      </c>
      <c r="M370" s="8" t="s">
        <v>30</v>
      </c>
      <c r="N370" s="8" t="s">
        <v>30</v>
      </c>
      <c r="O370" s="8">
        <v>44894</v>
      </c>
      <c r="P370" s="8">
        <v>44893</v>
      </c>
      <c r="Q370" s="8" t="s">
        <v>30</v>
      </c>
      <c r="R370" s="8">
        <v>44893</v>
      </c>
      <c r="S370" s="8">
        <v>44895</v>
      </c>
      <c r="T370" s="7" t="s">
        <v>42</v>
      </c>
      <c r="U370" s="17">
        <f>(S370-H370)-4</f>
        <v>16</v>
      </c>
      <c r="V370" s="6" t="str">
        <f t="shared" si="16"/>
        <v>No</v>
      </c>
      <c r="W370" s="9" t="s">
        <v>550</v>
      </c>
    </row>
    <row r="371" spans="1:23" ht="28.8" x14ac:dyDescent="0.3">
      <c r="A371" s="4" t="s">
        <v>551</v>
      </c>
      <c r="B371" s="5" t="s">
        <v>653</v>
      </c>
      <c r="C371" s="6" t="s">
        <v>552</v>
      </c>
      <c r="D371" s="7" t="s">
        <v>553</v>
      </c>
      <c r="E371" s="7" t="s">
        <v>554</v>
      </c>
      <c r="F371" s="7" t="s">
        <v>555</v>
      </c>
      <c r="G371" s="7" t="s">
        <v>41</v>
      </c>
      <c r="H371" s="8">
        <v>44875</v>
      </c>
      <c r="I371" s="8">
        <v>44881</v>
      </c>
      <c r="J371" s="8" t="s">
        <v>30</v>
      </c>
      <c r="K371" s="8" t="s">
        <v>30</v>
      </c>
      <c r="L371" s="8" t="s">
        <v>30</v>
      </c>
      <c r="M371" s="8" t="s">
        <v>30</v>
      </c>
      <c r="N371" s="8" t="s">
        <v>30</v>
      </c>
      <c r="O371" s="8" t="s">
        <v>30</v>
      </c>
      <c r="P371" s="8" t="s">
        <v>30</v>
      </c>
      <c r="Q371" s="8" t="s">
        <v>148</v>
      </c>
      <c r="R371" s="8">
        <v>44886</v>
      </c>
      <c r="S371" s="8">
        <v>44886</v>
      </c>
      <c r="T371" s="7" t="s">
        <v>42</v>
      </c>
      <c r="U371" s="17">
        <f>(S371-H371)</f>
        <v>11</v>
      </c>
      <c r="V371" s="6" t="str">
        <f t="shared" si="16"/>
        <v>Yes</v>
      </c>
      <c r="W371" s="9" t="s">
        <v>556</v>
      </c>
    </row>
    <row r="372" spans="1:23" ht="28.8" x14ac:dyDescent="0.3">
      <c r="A372" s="4" t="s">
        <v>351</v>
      </c>
      <c r="B372" s="5" t="s">
        <v>621</v>
      </c>
      <c r="C372" s="6" t="s">
        <v>539</v>
      </c>
      <c r="D372" s="7" t="s">
        <v>807</v>
      </c>
      <c r="E372" s="7" t="s">
        <v>222</v>
      </c>
      <c r="F372" s="7" t="s">
        <v>353</v>
      </c>
      <c r="G372" s="7" t="s">
        <v>41</v>
      </c>
      <c r="H372" s="8">
        <v>44879</v>
      </c>
      <c r="I372" s="8">
        <v>44879</v>
      </c>
      <c r="J372" s="8" t="s">
        <v>30</v>
      </c>
      <c r="K372" s="8" t="s">
        <v>30</v>
      </c>
      <c r="L372" s="8" t="s">
        <v>30</v>
      </c>
      <c r="M372" s="8" t="s">
        <v>30</v>
      </c>
      <c r="N372" s="8" t="s">
        <v>30</v>
      </c>
      <c r="O372" s="8" t="s">
        <v>30</v>
      </c>
      <c r="P372" s="8" t="s">
        <v>30</v>
      </c>
      <c r="Q372" s="8">
        <v>44895</v>
      </c>
      <c r="R372" s="8">
        <v>44896</v>
      </c>
      <c r="S372" s="8">
        <v>44896</v>
      </c>
      <c r="T372" s="7" t="s">
        <v>42</v>
      </c>
      <c r="U372" s="6">
        <f>(S372-H372)-4</f>
        <v>13</v>
      </c>
      <c r="V372" s="6" t="str">
        <f t="shared" si="16"/>
        <v>Yes</v>
      </c>
      <c r="W372" s="9" t="s">
        <v>30</v>
      </c>
    </row>
    <row r="373" spans="1:23" ht="28.8" x14ac:dyDescent="0.3">
      <c r="A373" s="4" t="s">
        <v>473</v>
      </c>
      <c r="B373" s="5" t="s">
        <v>585</v>
      </c>
      <c r="C373" s="6" t="s">
        <v>474</v>
      </c>
      <c r="D373" s="7" t="s">
        <v>475</v>
      </c>
      <c r="E373" s="7" t="s">
        <v>476</v>
      </c>
      <c r="F373" s="7" t="s">
        <v>40</v>
      </c>
      <c r="G373" s="7" t="s">
        <v>176</v>
      </c>
      <c r="H373" s="8">
        <v>44882</v>
      </c>
      <c r="I373" s="8">
        <v>44882</v>
      </c>
      <c r="J373" s="8" t="s">
        <v>30</v>
      </c>
      <c r="K373" s="8" t="s">
        <v>30</v>
      </c>
      <c r="L373" s="8" t="s">
        <v>30</v>
      </c>
      <c r="M373" s="8" t="s">
        <v>30</v>
      </c>
      <c r="N373" s="8" t="s">
        <v>30</v>
      </c>
      <c r="O373" s="8" t="s">
        <v>30</v>
      </c>
      <c r="P373" s="8" t="s">
        <v>30</v>
      </c>
      <c r="Q373" s="8" t="s">
        <v>30</v>
      </c>
      <c r="R373" s="8">
        <v>44883</v>
      </c>
      <c r="S373" s="8">
        <v>44886</v>
      </c>
      <c r="T373" s="7" t="s">
        <v>31</v>
      </c>
      <c r="U373" s="6">
        <f>(S373-H373)</f>
        <v>4</v>
      </c>
      <c r="V373" s="6" t="str">
        <f t="shared" si="16"/>
        <v>Yes</v>
      </c>
      <c r="W373" s="9" t="s">
        <v>43</v>
      </c>
    </row>
    <row r="374" spans="1:23" ht="28.8" x14ac:dyDescent="0.3">
      <c r="A374" s="4" t="s">
        <v>493</v>
      </c>
      <c r="B374" s="5" t="s">
        <v>585</v>
      </c>
      <c r="C374" s="6" t="s">
        <v>494</v>
      </c>
      <c r="D374" s="7" t="s">
        <v>475</v>
      </c>
      <c r="E374" s="7" t="s">
        <v>476</v>
      </c>
      <c r="F374" s="7" t="s">
        <v>40</v>
      </c>
      <c r="G374" s="7" t="s">
        <v>176</v>
      </c>
      <c r="H374" s="8">
        <v>44882</v>
      </c>
      <c r="I374" s="8">
        <v>44882</v>
      </c>
      <c r="J374" s="8" t="s">
        <v>30</v>
      </c>
      <c r="K374" s="8" t="s">
        <v>30</v>
      </c>
      <c r="L374" s="8" t="s">
        <v>30</v>
      </c>
      <c r="M374" s="8" t="s">
        <v>30</v>
      </c>
      <c r="N374" s="8" t="s">
        <v>30</v>
      </c>
      <c r="O374" s="8" t="s">
        <v>30</v>
      </c>
      <c r="P374" s="8" t="s">
        <v>30</v>
      </c>
      <c r="Q374" s="8" t="s">
        <v>30</v>
      </c>
      <c r="R374" s="8">
        <v>44883</v>
      </c>
      <c r="S374" s="8">
        <v>44886</v>
      </c>
      <c r="T374" s="7" t="s">
        <v>31</v>
      </c>
      <c r="U374" s="6">
        <f>(S374-H374)</f>
        <v>4</v>
      </c>
      <c r="V374" s="6" t="str">
        <f t="shared" si="16"/>
        <v>Yes</v>
      </c>
      <c r="W374" s="9" t="s">
        <v>57</v>
      </c>
    </row>
    <row r="375" spans="1:23" ht="28.8" x14ac:dyDescent="0.3">
      <c r="A375" s="4" t="s">
        <v>441</v>
      </c>
      <c r="B375" s="5" t="s">
        <v>652</v>
      </c>
      <c r="C375" s="6" t="s">
        <v>449</v>
      </c>
      <c r="D375" s="7" t="s">
        <v>443</v>
      </c>
      <c r="E375" s="7" t="s">
        <v>444</v>
      </c>
      <c r="F375" s="7" t="s">
        <v>83</v>
      </c>
      <c r="G375" s="7" t="s">
        <v>63</v>
      </c>
      <c r="H375" s="8">
        <v>44883</v>
      </c>
      <c r="I375" s="8">
        <v>44883</v>
      </c>
      <c r="J375" s="8" t="s">
        <v>30</v>
      </c>
      <c r="K375" s="8" t="s">
        <v>30</v>
      </c>
      <c r="L375" s="8" t="s">
        <v>30</v>
      </c>
      <c r="M375" s="8" t="s">
        <v>30</v>
      </c>
      <c r="N375" s="8" t="s">
        <v>30</v>
      </c>
      <c r="O375" s="8" t="s">
        <v>30</v>
      </c>
      <c r="P375" s="8" t="s">
        <v>30</v>
      </c>
      <c r="Q375" s="8" t="s">
        <v>30</v>
      </c>
      <c r="R375" s="8">
        <v>44886</v>
      </c>
      <c r="S375" s="8">
        <v>44886</v>
      </c>
      <c r="T375" s="7" t="s">
        <v>42</v>
      </c>
      <c r="U375" s="6">
        <f>(S375-H375)</f>
        <v>3</v>
      </c>
      <c r="V375" s="6" t="str">
        <f t="shared" si="16"/>
        <v>Yes</v>
      </c>
      <c r="W375" s="9" t="s">
        <v>57</v>
      </c>
    </row>
    <row r="376" spans="1:23" ht="28.8" x14ac:dyDescent="0.3">
      <c r="A376" s="4" t="s">
        <v>446</v>
      </c>
      <c r="B376" s="5" t="s">
        <v>652</v>
      </c>
      <c r="C376" s="6" t="s">
        <v>447</v>
      </c>
      <c r="D376" s="7" t="s">
        <v>448</v>
      </c>
      <c r="E376" s="7" t="s">
        <v>444</v>
      </c>
      <c r="F376" s="7" t="s">
        <v>83</v>
      </c>
      <c r="G376" s="7" t="s">
        <v>63</v>
      </c>
      <c r="H376" s="8">
        <v>44883</v>
      </c>
      <c r="I376" s="8">
        <v>44883</v>
      </c>
      <c r="J376" s="8" t="s">
        <v>30</v>
      </c>
      <c r="K376" s="8" t="s">
        <v>30</v>
      </c>
      <c r="L376" s="8" t="s">
        <v>30</v>
      </c>
      <c r="M376" s="8" t="s">
        <v>30</v>
      </c>
      <c r="N376" s="8" t="s">
        <v>30</v>
      </c>
      <c r="O376" s="8" t="s">
        <v>30</v>
      </c>
      <c r="P376" s="8" t="s">
        <v>30</v>
      </c>
      <c r="Q376" s="8" t="s">
        <v>30</v>
      </c>
      <c r="R376" s="8">
        <v>44886</v>
      </c>
      <c r="S376" s="8">
        <v>44886</v>
      </c>
      <c r="T376" s="7" t="s">
        <v>42</v>
      </c>
      <c r="U376" s="6">
        <f>(S376-H376)</f>
        <v>3</v>
      </c>
      <c r="V376" s="6" t="str">
        <f t="shared" si="16"/>
        <v>Yes</v>
      </c>
      <c r="W376" s="9" t="s">
        <v>562</v>
      </c>
    </row>
    <row r="377" spans="1:23" ht="28.8" x14ac:dyDescent="0.3">
      <c r="A377" s="4" t="s">
        <v>548</v>
      </c>
      <c r="B377" s="5" t="s">
        <v>431</v>
      </c>
      <c r="C377" s="6" t="s">
        <v>549</v>
      </c>
      <c r="D377" s="7" t="s">
        <v>548</v>
      </c>
      <c r="E377" s="7" t="s">
        <v>444</v>
      </c>
      <c r="F377" s="7" t="s">
        <v>83</v>
      </c>
      <c r="G377" s="7" t="s">
        <v>63</v>
      </c>
      <c r="H377" s="8">
        <v>44883</v>
      </c>
      <c r="I377" s="8">
        <v>44883</v>
      </c>
      <c r="J377" s="8" t="s">
        <v>30</v>
      </c>
      <c r="K377" s="8" t="s">
        <v>30</v>
      </c>
      <c r="L377" s="8" t="s">
        <v>30</v>
      </c>
      <c r="M377" s="8" t="s">
        <v>30</v>
      </c>
      <c r="N377" s="8" t="s">
        <v>30</v>
      </c>
      <c r="O377" s="8" t="s">
        <v>30</v>
      </c>
      <c r="P377" s="8" t="s">
        <v>30</v>
      </c>
      <c r="Q377" s="8" t="s">
        <v>30</v>
      </c>
      <c r="R377" s="8">
        <v>44895</v>
      </c>
      <c r="S377" s="8">
        <v>44895</v>
      </c>
      <c r="T377" s="7" t="s">
        <v>42</v>
      </c>
      <c r="U377" s="6">
        <f t="shared" ref="U377:U390" si="19">(S377-H377)-4</f>
        <v>8</v>
      </c>
      <c r="V377" s="6" t="str">
        <f t="shared" si="16"/>
        <v>Yes</v>
      </c>
      <c r="W377" s="9" t="s">
        <v>57</v>
      </c>
    </row>
    <row r="378" spans="1:23" ht="28.8" x14ac:dyDescent="0.3">
      <c r="A378" s="4" t="s">
        <v>566</v>
      </c>
      <c r="B378" s="5" t="s">
        <v>603</v>
      </c>
      <c r="C378" s="6" t="s">
        <v>567</v>
      </c>
      <c r="D378" s="7" t="s">
        <v>657</v>
      </c>
      <c r="E378" s="7" t="s">
        <v>568</v>
      </c>
      <c r="F378" s="7" t="s">
        <v>569</v>
      </c>
      <c r="G378" s="7" t="s">
        <v>348</v>
      </c>
      <c r="H378" s="8">
        <v>44883</v>
      </c>
      <c r="I378" s="8">
        <v>44883</v>
      </c>
      <c r="J378" s="8" t="s">
        <v>30</v>
      </c>
      <c r="K378" s="8" t="s">
        <v>30</v>
      </c>
      <c r="L378" s="8" t="s">
        <v>30</v>
      </c>
      <c r="M378" s="8" t="s">
        <v>30</v>
      </c>
      <c r="N378" s="8" t="s">
        <v>30</v>
      </c>
      <c r="O378" s="8" t="s">
        <v>30</v>
      </c>
      <c r="P378" s="8">
        <v>44893</v>
      </c>
      <c r="Q378" s="12" t="s">
        <v>30</v>
      </c>
      <c r="R378" s="8">
        <v>44908</v>
      </c>
      <c r="S378" s="8">
        <v>44908</v>
      </c>
      <c r="T378" s="31" t="s">
        <v>42</v>
      </c>
      <c r="U378" s="6">
        <f t="shared" si="19"/>
        <v>21</v>
      </c>
      <c r="V378" s="6" t="str">
        <f t="shared" si="16"/>
        <v>No</v>
      </c>
      <c r="W378" s="9" t="s">
        <v>615</v>
      </c>
    </row>
    <row r="379" spans="1:23" ht="28.8" x14ac:dyDescent="0.3">
      <c r="A379" s="4" t="s">
        <v>566</v>
      </c>
      <c r="B379" s="5" t="s">
        <v>603</v>
      </c>
      <c r="C379" s="6" t="s">
        <v>567</v>
      </c>
      <c r="D379" s="7" t="s">
        <v>657</v>
      </c>
      <c r="E379" s="7" t="s">
        <v>568</v>
      </c>
      <c r="F379" s="7" t="s">
        <v>569</v>
      </c>
      <c r="G379" s="7" t="s">
        <v>49</v>
      </c>
      <c r="H379" s="8">
        <v>44883</v>
      </c>
      <c r="I379" s="8">
        <v>44883</v>
      </c>
      <c r="J379" s="8" t="s">
        <v>30</v>
      </c>
      <c r="K379" s="8" t="s">
        <v>30</v>
      </c>
      <c r="L379" s="8" t="s">
        <v>30</v>
      </c>
      <c r="M379" s="8" t="s">
        <v>30</v>
      </c>
      <c r="N379" s="8" t="s">
        <v>30</v>
      </c>
      <c r="O379" s="8" t="s">
        <v>30</v>
      </c>
      <c r="P379" s="8">
        <v>44893</v>
      </c>
      <c r="Q379" s="8" t="s">
        <v>30</v>
      </c>
      <c r="R379" s="8">
        <v>44908</v>
      </c>
      <c r="S379" s="8">
        <v>44908</v>
      </c>
      <c r="T379" s="31" t="s">
        <v>42</v>
      </c>
      <c r="U379" s="6">
        <f t="shared" si="19"/>
        <v>21</v>
      </c>
      <c r="V379" s="6" t="str">
        <f t="shared" si="16"/>
        <v>No</v>
      </c>
      <c r="W379" s="9" t="s">
        <v>615</v>
      </c>
    </row>
    <row r="380" spans="1:23" ht="43.2" x14ac:dyDescent="0.3">
      <c r="A380" s="4" t="s">
        <v>566</v>
      </c>
      <c r="B380" s="5" t="s">
        <v>603</v>
      </c>
      <c r="C380" s="6" t="s">
        <v>567</v>
      </c>
      <c r="D380" s="7" t="s">
        <v>657</v>
      </c>
      <c r="E380" s="7" t="s">
        <v>568</v>
      </c>
      <c r="F380" s="7" t="s">
        <v>569</v>
      </c>
      <c r="G380" s="7" t="s">
        <v>51</v>
      </c>
      <c r="H380" s="8">
        <v>44883</v>
      </c>
      <c r="I380" s="8">
        <v>44883</v>
      </c>
      <c r="J380" s="8">
        <v>44901</v>
      </c>
      <c r="K380" s="8">
        <v>44901</v>
      </c>
      <c r="L380" s="8" t="s">
        <v>30</v>
      </c>
      <c r="M380" s="8" t="s">
        <v>30</v>
      </c>
      <c r="N380" s="8" t="s">
        <v>30</v>
      </c>
      <c r="O380" s="8">
        <v>44900</v>
      </c>
      <c r="P380" s="8">
        <v>44893</v>
      </c>
      <c r="Q380" s="8" t="s">
        <v>30</v>
      </c>
      <c r="R380" s="8">
        <v>44908</v>
      </c>
      <c r="S380" s="8">
        <v>44908</v>
      </c>
      <c r="T380" s="7" t="s">
        <v>42</v>
      </c>
      <c r="U380" s="6">
        <f t="shared" si="19"/>
        <v>21</v>
      </c>
      <c r="V380" s="6" t="str">
        <f t="shared" si="16"/>
        <v>No</v>
      </c>
      <c r="W380" s="9" t="s">
        <v>622</v>
      </c>
    </row>
    <row r="381" spans="1:23" ht="28.8" x14ac:dyDescent="0.3">
      <c r="A381" s="4" t="s">
        <v>441</v>
      </c>
      <c r="B381" s="5" t="s">
        <v>652</v>
      </c>
      <c r="C381" s="6" t="s">
        <v>557</v>
      </c>
      <c r="D381" s="7" t="s">
        <v>443</v>
      </c>
      <c r="E381" s="7" t="s">
        <v>444</v>
      </c>
      <c r="F381" s="7" t="s">
        <v>83</v>
      </c>
      <c r="G381" s="7" t="s">
        <v>90</v>
      </c>
      <c r="H381" s="8">
        <v>44886</v>
      </c>
      <c r="I381" s="8">
        <v>44887</v>
      </c>
      <c r="J381" s="8" t="s">
        <v>30</v>
      </c>
      <c r="K381" s="8" t="s">
        <v>30</v>
      </c>
      <c r="L381" s="8">
        <v>44887</v>
      </c>
      <c r="M381" s="8" t="s">
        <v>30</v>
      </c>
      <c r="N381" s="8">
        <v>44887</v>
      </c>
      <c r="O381" s="8">
        <v>44893</v>
      </c>
      <c r="P381" s="8">
        <v>44895</v>
      </c>
      <c r="Q381" s="8">
        <v>44897</v>
      </c>
      <c r="R381" s="8">
        <v>44900</v>
      </c>
      <c r="S381" s="8">
        <v>44901</v>
      </c>
      <c r="T381" s="7" t="s">
        <v>31</v>
      </c>
      <c r="U381" s="6">
        <f t="shared" si="19"/>
        <v>11</v>
      </c>
      <c r="V381" s="6" t="str">
        <f t="shared" si="16"/>
        <v>Yes</v>
      </c>
      <c r="W381" s="9" t="s">
        <v>30</v>
      </c>
    </row>
    <row r="382" spans="1:23" ht="28.8" x14ac:dyDescent="0.3">
      <c r="A382" s="4" t="s">
        <v>446</v>
      </c>
      <c r="B382" s="5" t="s">
        <v>652</v>
      </c>
      <c r="C382" s="6" t="s">
        <v>558</v>
      </c>
      <c r="D382" s="7" t="s">
        <v>448</v>
      </c>
      <c r="E382" s="7" t="s">
        <v>444</v>
      </c>
      <c r="F382" s="7" t="s">
        <v>83</v>
      </c>
      <c r="G382" s="7" t="s">
        <v>90</v>
      </c>
      <c r="H382" s="8">
        <v>44886</v>
      </c>
      <c r="I382" s="8">
        <v>44887</v>
      </c>
      <c r="J382" s="8" t="s">
        <v>30</v>
      </c>
      <c r="K382" s="8" t="s">
        <v>30</v>
      </c>
      <c r="L382" s="8">
        <v>44887</v>
      </c>
      <c r="M382" s="8" t="s">
        <v>30</v>
      </c>
      <c r="N382" s="8">
        <v>44887</v>
      </c>
      <c r="O382" s="8">
        <v>44893</v>
      </c>
      <c r="P382" s="8">
        <v>44895</v>
      </c>
      <c r="Q382" s="8">
        <v>44897</v>
      </c>
      <c r="R382" s="8">
        <v>44900</v>
      </c>
      <c r="S382" s="8">
        <v>44901</v>
      </c>
      <c r="T382" s="7" t="s">
        <v>31</v>
      </c>
      <c r="U382" s="6">
        <f t="shared" si="19"/>
        <v>11</v>
      </c>
      <c r="V382" s="6" t="str">
        <f t="shared" si="16"/>
        <v>Yes</v>
      </c>
      <c r="W382" s="9" t="s">
        <v>30</v>
      </c>
    </row>
    <row r="383" spans="1:23" ht="28.8" x14ac:dyDescent="0.3">
      <c r="A383" s="4" t="s">
        <v>548</v>
      </c>
      <c r="B383" s="5" t="s">
        <v>585</v>
      </c>
      <c r="C383" s="6" t="s">
        <v>559</v>
      </c>
      <c r="D383" s="7" t="s">
        <v>548</v>
      </c>
      <c r="E383" s="7" t="s">
        <v>444</v>
      </c>
      <c r="F383" s="7" t="s">
        <v>83</v>
      </c>
      <c r="G383" s="7" t="s">
        <v>90</v>
      </c>
      <c r="H383" s="8">
        <v>44886</v>
      </c>
      <c r="I383" s="8">
        <v>44887</v>
      </c>
      <c r="J383" s="10" t="s">
        <v>30</v>
      </c>
      <c r="K383" s="10" t="s">
        <v>30</v>
      </c>
      <c r="L383" s="8">
        <v>44887</v>
      </c>
      <c r="M383" s="8" t="s">
        <v>30</v>
      </c>
      <c r="N383" s="8">
        <v>44887</v>
      </c>
      <c r="O383" s="8">
        <v>44893</v>
      </c>
      <c r="P383" s="8">
        <v>44895</v>
      </c>
      <c r="Q383" s="8">
        <v>44897</v>
      </c>
      <c r="R383" s="8">
        <v>44900</v>
      </c>
      <c r="S383" s="8">
        <v>44901</v>
      </c>
      <c r="T383" s="31" t="s">
        <v>31</v>
      </c>
      <c r="U383" s="6">
        <f t="shared" si="19"/>
        <v>11</v>
      </c>
      <c r="V383" s="6" t="str">
        <f t="shared" si="16"/>
        <v>Yes</v>
      </c>
      <c r="W383" s="9" t="s">
        <v>30</v>
      </c>
    </row>
    <row r="384" spans="1:23" ht="28.8" x14ac:dyDescent="0.3">
      <c r="A384" s="4" t="s">
        <v>333</v>
      </c>
      <c r="B384" s="5" t="s">
        <v>24</v>
      </c>
      <c r="C384" s="6" t="s">
        <v>334</v>
      </c>
      <c r="D384" s="7" t="s">
        <v>335</v>
      </c>
      <c r="E384" s="7" t="s">
        <v>333</v>
      </c>
      <c r="F384" s="7" t="s">
        <v>83</v>
      </c>
      <c r="G384" s="7" t="s">
        <v>29</v>
      </c>
      <c r="H384" s="8">
        <v>44886</v>
      </c>
      <c r="I384" s="8">
        <v>44886</v>
      </c>
      <c r="J384" s="8" t="s">
        <v>30</v>
      </c>
      <c r="K384" s="8" t="s">
        <v>30</v>
      </c>
      <c r="L384" s="8" t="s">
        <v>30</v>
      </c>
      <c r="M384" s="8" t="s">
        <v>30</v>
      </c>
      <c r="N384" s="8" t="s">
        <v>30</v>
      </c>
      <c r="O384" s="8" t="s">
        <v>30</v>
      </c>
      <c r="P384" s="8">
        <v>44886</v>
      </c>
      <c r="Q384" s="8" t="s">
        <v>30</v>
      </c>
      <c r="R384" s="8">
        <v>44897</v>
      </c>
      <c r="S384" s="8">
        <v>44897</v>
      </c>
      <c r="T384" s="7" t="s">
        <v>42</v>
      </c>
      <c r="U384" s="6">
        <f t="shared" si="19"/>
        <v>7</v>
      </c>
      <c r="V384" s="6" t="str">
        <f t="shared" si="16"/>
        <v>Yes</v>
      </c>
      <c r="W384" s="9" t="s">
        <v>561</v>
      </c>
    </row>
    <row r="385" spans="1:23" x14ac:dyDescent="0.3">
      <c r="A385" s="4" t="s">
        <v>406</v>
      </c>
      <c r="B385" s="5" t="s">
        <v>36</v>
      </c>
      <c r="C385" s="6" t="s">
        <v>563</v>
      </c>
      <c r="D385" s="7" t="s">
        <v>408</v>
      </c>
      <c r="E385" s="7" t="s">
        <v>564</v>
      </c>
      <c r="F385" s="7" t="s">
        <v>83</v>
      </c>
      <c r="G385" s="7" t="s">
        <v>90</v>
      </c>
      <c r="H385" s="8">
        <v>44886</v>
      </c>
      <c r="I385" s="8">
        <v>44887</v>
      </c>
      <c r="J385" s="10" t="s">
        <v>30</v>
      </c>
      <c r="K385" s="10" t="s">
        <v>30</v>
      </c>
      <c r="L385" s="8">
        <v>44887</v>
      </c>
      <c r="M385" s="8" t="s">
        <v>30</v>
      </c>
      <c r="N385" s="8">
        <v>44887</v>
      </c>
      <c r="O385" s="8">
        <v>44893</v>
      </c>
      <c r="P385" s="8">
        <v>44895</v>
      </c>
      <c r="Q385" s="8">
        <v>44897</v>
      </c>
      <c r="R385" s="8">
        <v>44900</v>
      </c>
      <c r="S385" s="8">
        <v>44900</v>
      </c>
      <c r="T385" s="7" t="s">
        <v>31</v>
      </c>
      <c r="U385" s="6">
        <f t="shared" si="19"/>
        <v>10</v>
      </c>
      <c r="V385" s="6" t="str">
        <f t="shared" si="16"/>
        <v>Yes</v>
      </c>
      <c r="W385" s="9" t="s">
        <v>565</v>
      </c>
    </row>
    <row r="386" spans="1:23" ht="28.8" x14ac:dyDescent="0.3">
      <c r="A386" s="4" t="s">
        <v>441</v>
      </c>
      <c r="B386" s="5" t="s">
        <v>652</v>
      </c>
      <c r="C386" s="6" t="s">
        <v>449</v>
      </c>
      <c r="D386" s="7" t="s">
        <v>443</v>
      </c>
      <c r="E386" s="7" t="s">
        <v>444</v>
      </c>
      <c r="F386" s="7" t="s">
        <v>83</v>
      </c>
      <c r="G386" s="7" t="s">
        <v>29</v>
      </c>
      <c r="H386" s="8">
        <v>44887</v>
      </c>
      <c r="I386" s="8">
        <v>44887</v>
      </c>
      <c r="J386" s="8" t="s">
        <v>30</v>
      </c>
      <c r="K386" s="8" t="s">
        <v>30</v>
      </c>
      <c r="L386" s="8" t="s">
        <v>30</v>
      </c>
      <c r="M386" s="8" t="s">
        <v>30</v>
      </c>
      <c r="N386" s="8" t="s">
        <v>30</v>
      </c>
      <c r="O386" s="8">
        <v>44894</v>
      </c>
      <c r="P386" s="8">
        <v>44894</v>
      </c>
      <c r="Q386" s="8" t="s">
        <v>30</v>
      </c>
      <c r="R386" s="8">
        <v>44900</v>
      </c>
      <c r="S386" s="8">
        <v>44900</v>
      </c>
      <c r="T386" s="7" t="s">
        <v>42</v>
      </c>
      <c r="U386" s="6">
        <f t="shared" si="19"/>
        <v>9</v>
      </c>
      <c r="V386" s="6" t="str">
        <f t="shared" ref="V386:V449" si="20">IF(+U386&lt;15,"Yes","No")</f>
        <v>Yes</v>
      </c>
      <c r="W386" s="9" t="s">
        <v>560</v>
      </c>
    </row>
    <row r="387" spans="1:23" ht="28.8" x14ac:dyDescent="0.3">
      <c r="A387" s="4" t="s">
        <v>446</v>
      </c>
      <c r="B387" s="5" t="s">
        <v>652</v>
      </c>
      <c r="C387" s="6" t="s">
        <v>447</v>
      </c>
      <c r="D387" s="7" t="s">
        <v>448</v>
      </c>
      <c r="E387" s="7" t="s">
        <v>444</v>
      </c>
      <c r="F387" s="7" t="s">
        <v>83</v>
      </c>
      <c r="G387" s="7" t="s">
        <v>29</v>
      </c>
      <c r="H387" s="8">
        <v>44887</v>
      </c>
      <c r="I387" s="8">
        <v>44887</v>
      </c>
      <c r="J387" s="8" t="s">
        <v>30</v>
      </c>
      <c r="K387" s="8" t="s">
        <v>30</v>
      </c>
      <c r="L387" s="8" t="s">
        <v>30</v>
      </c>
      <c r="M387" s="8" t="s">
        <v>30</v>
      </c>
      <c r="N387" s="8" t="s">
        <v>30</v>
      </c>
      <c r="O387" s="8">
        <v>44894</v>
      </c>
      <c r="P387" s="8">
        <v>44894</v>
      </c>
      <c r="Q387" s="8" t="s">
        <v>30</v>
      </c>
      <c r="R387" s="8">
        <v>44900</v>
      </c>
      <c r="S387" s="8">
        <v>44900</v>
      </c>
      <c r="T387" s="7" t="s">
        <v>42</v>
      </c>
      <c r="U387" s="6">
        <f t="shared" si="19"/>
        <v>9</v>
      </c>
      <c r="V387" s="6" t="str">
        <f t="shared" si="20"/>
        <v>Yes</v>
      </c>
      <c r="W387" s="9" t="s">
        <v>560</v>
      </c>
    </row>
    <row r="388" spans="1:23" ht="28.8" x14ac:dyDescent="0.3">
      <c r="A388" s="4" t="s">
        <v>446</v>
      </c>
      <c r="B388" s="5" t="s">
        <v>652</v>
      </c>
      <c r="C388" s="6" t="s">
        <v>447</v>
      </c>
      <c r="D388" s="7" t="s">
        <v>448</v>
      </c>
      <c r="E388" s="7" t="s">
        <v>444</v>
      </c>
      <c r="F388" s="7" t="s">
        <v>83</v>
      </c>
      <c r="G388" s="7" t="s">
        <v>33</v>
      </c>
      <c r="H388" s="8">
        <v>44887</v>
      </c>
      <c r="I388" s="8">
        <v>44887</v>
      </c>
      <c r="J388" s="8" t="s">
        <v>30</v>
      </c>
      <c r="K388" s="8" t="s">
        <v>30</v>
      </c>
      <c r="L388" s="8" t="s">
        <v>30</v>
      </c>
      <c r="M388" s="8" t="s">
        <v>30</v>
      </c>
      <c r="N388" s="8" t="s">
        <v>30</v>
      </c>
      <c r="O388" s="8" t="s">
        <v>30</v>
      </c>
      <c r="P388" s="8" t="s">
        <v>30</v>
      </c>
      <c r="Q388" s="8" t="s">
        <v>30</v>
      </c>
      <c r="R388" s="8">
        <v>44895</v>
      </c>
      <c r="S388" s="8">
        <v>44895</v>
      </c>
      <c r="T388" s="7" t="s">
        <v>42</v>
      </c>
      <c r="U388" s="6">
        <f t="shared" si="19"/>
        <v>4</v>
      </c>
      <c r="V388" s="6" t="str">
        <f t="shared" si="20"/>
        <v>Yes</v>
      </c>
      <c r="W388" s="9" t="s">
        <v>43</v>
      </c>
    </row>
    <row r="389" spans="1:23" ht="28.8" x14ac:dyDescent="0.3">
      <c r="A389" s="4" t="s">
        <v>525</v>
      </c>
      <c r="B389" s="5" t="s">
        <v>614</v>
      </c>
      <c r="C389" s="6" t="s">
        <v>526</v>
      </c>
      <c r="D389" s="7" t="s">
        <v>525</v>
      </c>
      <c r="E389" s="7" t="s">
        <v>527</v>
      </c>
      <c r="F389" s="7" t="s">
        <v>83</v>
      </c>
      <c r="G389" s="7" t="s">
        <v>392</v>
      </c>
      <c r="H389" s="8">
        <v>44887</v>
      </c>
      <c r="I389" s="8">
        <v>44887</v>
      </c>
      <c r="J389" s="8" t="s">
        <v>30</v>
      </c>
      <c r="K389" s="8" t="s">
        <v>30</v>
      </c>
      <c r="L389" s="8" t="s">
        <v>30</v>
      </c>
      <c r="M389" s="8" t="s">
        <v>30</v>
      </c>
      <c r="N389" s="8" t="s">
        <v>30</v>
      </c>
      <c r="O389" s="8">
        <v>44895</v>
      </c>
      <c r="P389" s="8" t="s">
        <v>30</v>
      </c>
      <c r="Q389" s="8" t="s">
        <v>30</v>
      </c>
      <c r="R389" s="8">
        <v>44896</v>
      </c>
      <c r="S389" s="8">
        <v>44896</v>
      </c>
      <c r="T389" s="7" t="s">
        <v>31</v>
      </c>
      <c r="U389" s="6">
        <f t="shared" si="19"/>
        <v>5</v>
      </c>
      <c r="V389" s="6" t="str">
        <f t="shared" si="20"/>
        <v>Yes</v>
      </c>
      <c r="W389" s="9" t="s">
        <v>570</v>
      </c>
    </row>
    <row r="390" spans="1:23" ht="28.8" x14ac:dyDescent="0.3">
      <c r="A390" s="4" t="s">
        <v>150</v>
      </c>
      <c r="B390" s="5" t="s">
        <v>24</v>
      </c>
      <c r="C390" s="6" t="s">
        <v>151</v>
      </c>
      <c r="D390" s="7" t="s">
        <v>152</v>
      </c>
      <c r="E390" s="7" t="s">
        <v>153</v>
      </c>
      <c r="F390" s="7" t="s">
        <v>154</v>
      </c>
      <c r="G390" s="7" t="s">
        <v>29</v>
      </c>
      <c r="H390" s="8">
        <v>44888</v>
      </c>
      <c r="I390" s="8">
        <v>44888</v>
      </c>
      <c r="J390" s="8" t="s">
        <v>30</v>
      </c>
      <c r="K390" s="8" t="s">
        <v>30</v>
      </c>
      <c r="L390" s="8" t="s">
        <v>30</v>
      </c>
      <c r="M390" s="8" t="s">
        <v>30</v>
      </c>
      <c r="N390" s="8" t="s">
        <v>30</v>
      </c>
      <c r="O390" s="8" t="s">
        <v>30</v>
      </c>
      <c r="P390" s="8">
        <v>44893</v>
      </c>
      <c r="Q390" s="8" t="s">
        <v>30</v>
      </c>
      <c r="R390" s="8">
        <v>44914</v>
      </c>
      <c r="S390" s="8">
        <v>44914</v>
      </c>
      <c r="T390" s="7" t="s">
        <v>42</v>
      </c>
      <c r="U390" s="6">
        <f t="shared" si="19"/>
        <v>22</v>
      </c>
      <c r="V390" s="6" t="str">
        <f t="shared" si="20"/>
        <v>No</v>
      </c>
      <c r="W390" s="9" t="s">
        <v>613</v>
      </c>
    </row>
    <row r="391" spans="1:23" ht="43.2" x14ac:dyDescent="0.3">
      <c r="A391" s="4" t="s">
        <v>571</v>
      </c>
      <c r="B391" s="5" t="s">
        <v>24</v>
      </c>
      <c r="C391" s="6" t="s">
        <v>572</v>
      </c>
      <c r="D391" s="7" t="s">
        <v>573</v>
      </c>
      <c r="E391" s="7" t="s">
        <v>571</v>
      </c>
      <c r="F391" s="7" t="s">
        <v>574</v>
      </c>
      <c r="G391" s="7" t="s">
        <v>51</v>
      </c>
      <c r="H391" s="8">
        <v>44895</v>
      </c>
      <c r="I391" s="8">
        <v>44895</v>
      </c>
      <c r="J391" s="10">
        <v>44896</v>
      </c>
      <c r="K391" s="8">
        <v>44896</v>
      </c>
      <c r="L391" s="8" t="s">
        <v>30</v>
      </c>
      <c r="M391" s="8" t="s">
        <v>30</v>
      </c>
      <c r="N391" s="8" t="s">
        <v>30</v>
      </c>
      <c r="O391" s="8">
        <v>44907</v>
      </c>
      <c r="P391" s="8">
        <v>44900</v>
      </c>
      <c r="Q391" s="8" t="s">
        <v>30</v>
      </c>
      <c r="R391" s="8">
        <v>44908</v>
      </c>
      <c r="S391" s="8">
        <v>44908</v>
      </c>
      <c r="T391" s="7" t="s">
        <v>42</v>
      </c>
      <c r="U391" s="6">
        <f t="shared" ref="U391:U397" si="21">(S391-H391)</f>
        <v>13</v>
      </c>
      <c r="V391" s="6" t="str">
        <f t="shared" si="20"/>
        <v>Yes</v>
      </c>
      <c r="W391" s="9" t="s">
        <v>620</v>
      </c>
    </row>
    <row r="392" spans="1:23" ht="28.8" x14ac:dyDescent="0.3">
      <c r="A392" s="4" t="s">
        <v>571</v>
      </c>
      <c r="B392" s="5" t="s">
        <v>24</v>
      </c>
      <c r="C392" s="6" t="s">
        <v>572</v>
      </c>
      <c r="D392" s="7" t="s">
        <v>573</v>
      </c>
      <c r="E392" s="7" t="s">
        <v>571</v>
      </c>
      <c r="F392" s="7" t="s">
        <v>574</v>
      </c>
      <c r="G392" s="7" t="s">
        <v>49</v>
      </c>
      <c r="H392" s="8">
        <v>44895</v>
      </c>
      <c r="I392" s="8">
        <v>44895</v>
      </c>
      <c r="J392" s="8" t="s">
        <v>30</v>
      </c>
      <c r="K392" s="8" t="s">
        <v>30</v>
      </c>
      <c r="L392" s="8" t="s">
        <v>30</v>
      </c>
      <c r="M392" s="8" t="s">
        <v>30</v>
      </c>
      <c r="N392" s="8" t="s">
        <v>30</v>
      </c>
      <c r="O392" s="8" t="s">
        <v>30</v>
      </c>
      <c r="P392" s="8">
        <v>44900</v>
      </c>
      <c r="Q392" s="8" t="s">
        <v>30</v>
      </c>
      <c r="R392" s="8">
        <v>44908</v>
      </c>
      <c r="S392" s="8">
        <v>44908</v>
      </c>
      <c r="T392" s="7" t="s">
        <v>42</v>
      </c>
      <c r="U392" s="6">
        <f t="shared" si="21"/>
        <v>13</v>
      </c>
      <c r="V392" s="6" t="str">
        <f t="shared" si="20"/>
        <v>Yes</v>
      </c>
      <c r="W392" s="9" t="s">
        <v>619</v>
      </c>
    </row>
    <row r="393" spans="1:23" ht="28.8" x14ac:dyDescent="0.3">
      <c r="A393" s="4" t="s">
        <v>571</v>
      </c>
      <c r="B393" s="5" t="s">
        <v>24</v>
      </c>
      <c r="C393" s="6" t="s">
        <v>572</v>
      </c>
      <c r="D393" s="7" t="s">
        <v>573</v>
      </c>
      <c r="E393" s="7" t="s">
        <v>571</v>
      </c>
      <c r="F393" s="7" t="s">
        <v>574</v>
      </c>
      <c r="G393" s="7" t="s">
        <v>41</v>
      </c>
      <c r="H393" s="8">
        <v>44895</v>
      </c>
      <c r="I393" s="8">
        <v>44895</v>
      </c>
      <c r="J393" s="8" t="s">
        <v>30</v>
      </c>
      <c r="K393" s="8" t="s">
        <v>30</v>
      </c>
      <c r="L393" s="8" t="s">
        <v>30</v>
      </c>
      <c r="M393" s="8" t="s">
        <v>30</v>
      </c>
      <c r="N393" s="8" t="s">
        <v>30</v>
      </c>
      <c r="O393" s="8" t="s">
        <v>30</v>
      </c>
      <c r="P393" s="8">
        <v>44900</v>
      </c>
      <c r="Q393" s="8" t="s">
        <v>30</v>
      </c>
      <c r="R393" s="8">
        <v>44908</v>
      </c>
      <c r="S393" s="8">
        <v>44908</v>
      </c>
      <c r="T393" s="7" t="s">
        <v>42</v>
      </c>
      <c r="U393" s="6">
        <f t="shared" si="21"/>
        <v>13</v>
      </c>
      <c r="V393" s="6" t="str">
        <f t="shared" si="20"/>
        <v>Yes</v>
      </c>
      <c r="W393" s="9" t="s">
        <v>651</v>
      </c>
    </row>
    <row r="394" spans="1:23" ht="28.8" x14ac:dyDescent="0.3">
      <c r="A394" s="4" t="s">
        <v>575</v>
      </c>
      <c r="B394" s="5" t="s">
        <v>24</v>
      </c>
      <c r="C394" s="6" t="s">
        <v>462</v>
      </c>
      <c r="D394" s="7" t="s">
        <v>576</v>
      </c>
      <c r="E394" s="7" t="s">
        <v>147</v>
      </c>
      <c r="F394" s="7" t="s">
        <v>83</v>
      </c>
      <c r="G394" s="7" t="s">
        <v>90</v>
      </c>
      <c r="H394" s="8">
        <v>44895</v>
      </c>
      <c r="I394" s="8">
        <v>44895</v>
      </c>
      <c r="J394" s="8" t="s">
        <v>30</v>
      </c>
      <c r="K394" s="8" t="s">
        <v>30</v>
      </c>
      <c r="L394" s="8">
        <v>44900</v>
      </c>
      <c r="M394" s="8" t="s">
        <v>30</v>
      </c>
      <c r="N394" s="8">
        <v>44896</v>
      </c>
      <c r="O394" s="8">
        <v>44900</v>
      </c>
      <c r="P394" s="8">
        <v>44896</v>
      </c>
      <c r="Q394" s="8">
        <v>44901</v>
      </c>
      <c r="R394" s="8">
        <v>44901</v>
      </c>
      <c r="S394" s="8">
        <v>44901</v>
      </c>
      <c r="T394" s="7" t="s">
        <v>31</v>
      </c>
      <c r="U394" s="6">
        <f t="shared" si="21"/>
        <v>6</v>
      </c>
      <c r="V394" s="6" t="str">
        <f t="shared" si="20"/>
        <v>Yes</v>
      </c>
      <c r="W394" s="9" t="s">
        <v>577</v>
      </c>
    </row>
    <row r="395" spans="1:23" ht="28.8" x14ac:dyDescent="0.3">
      <c r="A395" s="4" t="s">
        <v>351</v>
      </c>
      <c r="B395" s="5" t="s">
        <v>621</v>
      </c>
      <c r="C395" s="6" t="s">
        <v>578</v>
      </c>
      <c r="D395" s="7" t="s">
        <v>807</v>
      </c>
      <c r="E395" s="7" t="s">
        <v>222</v>
      </c>
      <c r="F395" s="7" t="s">
        <v>353</v>
      </c>
      <c r="G395" s="7" t="s">
        <v>90</v>
      </c>
      <c r="H395" s="8">
        <v>44896</v>
      </c>
      <c r="I395" s="8">
        <v>44896</v>
      </c>
      <c r="J395" s="8" t="s">
        <v>30</v>
      </c>
      <c r="K395" s="8" t="s">
        <v>30</v>
      </c>
      <c r="L395" s="8">
        <v>44896</v>
      </c>
      <c r="M395" s="8" t="s">
        <v>30</v>
      </c>
      <c r="N395" s="8">
        <v>44901</v>
      </c>
      <c r="O395" s="8" t="s">
        <v>148</v>
      </c>
      <c r="P395" s="8">
        <v>44896</v>
      </c>
      <c r="Q395" s="8">
        <v>44901</v>
      </c>
      <c r="R395" s="8">
        <v>44901</v>
      </c>
      <c r="S395" s="8">
        <v>44901</v>
      </c>
      <c r="T395" s="7" t="s">
        <v>42</v>
      </c>
      <c r="U395" s="6">
        <f t="shared" si="21"/>
        <v>5</v>
      </c>
      <c r="V395" s="6" t="str">
        <f t="shared" si="20"/>
        <v>Yes</v>
      </c>
      <c r="W395" s="9" t="s">
        <v>634</v>
      </c>
    </row>
    <row r="396" spans="1:23" ht="28.8" x14ac:dyDescent="0.3">
      <c r="A396" s="4" t="s">
        <v>579</v>
      </c>
      <c r="B396" s="5" t="s">
        <v>24</v>
      </c>
      <c r="C396" s="6" t="s">
        <v>580</v>
      </c>
      <c r="D396" s="14" t="s">
        <v>581</v>
      </c>
      <c r="E396" s="7" t="s">
        <v>582</v>
      </c>
      <c r="F396" s="7" t="s">
        <v>83</v>
      </c>
      <c r="G396" s="7" t="s">
        <v>51</v>
      </c>
      <c r="H396" s="8">
        <v>44897</v>
      </c>
      <c r="I396" s="8">
        <v>44897</v>
      </c>
      <c r="J396" s="8">
        <v>44897</v>
      </c>
      <c r="K396" s="8" t="s">
        <v>30</v>
      </c>
      <c r="L396" s="8" t="s">
        <v>30</v>
      </c>
      <c r="M396" s="8" t="s">
        <v>30</v>
      </c>
      <c r="N396" s="8" t="s">
        <v>30</v>
      </c>
      <c r="O396" s="8" t="s">
        <v>30</v>
      </c>
      <c r="P396" s="8">
        <v>44901</v>
      </c>
      <c r="Q396" s="8" t="s">
        <v>30</v>
      </c>
      <c r="R396" s="8">
        <v>44915</v>
      </c>
      <c r="S396" s="8">
        <v>44915</v>
      </c>
      <c r="T396" s="7" t="s">
        <v>42</v>
      </c>
      <c r="U396" s="6">
        <f t="shared" si="21"/>
        <v>18</v>
      </c>
      <c r="V396" s="6" t="str">
        <f t="shared" si="20"/>
        <v>No</v>
      </c>
      <c r="W396" s="9" t="s">
        <v>583</v>
      </c>
    </row>
    <row r="397" spans="1:23" x14ac:dyDescent="0.3">
      <c r="A397" s="4" t="s">
        <v>579</v>
      </c>
      <c r="B397" s="5" t="s">
        <v>24</v>
      </c>
      <c r="C397" s="6" t="s">
        <v>580</v>
      </c>
      <c r="D397" s="39" t="s">
        <v>581</v>
      </c>
      <c r="E397" s="7" t="s">
        <v>582</v>
      </c>
      <c r="F397" s="7" t="s">
        <v>83</v>
      </c>
      <c r="G397" s="7" t="s">
        <v>49</v>
      </c>
      <c r="H397" s="8">
        <v>44897</v>
      </c>
      <c r="I397" s="8">
        <v>44897</v>
      </c>
      <c r="J397" s="8" t="s">
        <v>30</v>
      </c>
      <c r="K397" s="8" t="s">
        <v>30</v>
      </c>
      <c r="L397" s="8" t="s">
        <v>30</v>
      </c>
      <c r="M397" s="8" t="s">
        <v>30</v>
      </c>
      <c r="N397" s="8" t="s">
        <v>30</v>
      </c>
      <c r="O397" s="8" t="s">
        <v>30</v>
      </c>
      <c r="P397" s="8">
        <v>44901</v>
      </c>
      <c r="Q397" s="8" t="s">
        <v>30</v>
      </c>
      <c r="R397" s="8">
        <v>44915</v>
      </c>
      <c r="S397" s="8">
        <v>44915</v>
      </c>
      <c r="T397" s="7" t="s">
        <v>42</v>
      </c>
      <c r="U397" s="6">
        <f t="shared" si="21"/>
        <v>18</v>
      </c>
      <c r="V397" s="6" t="str">
        <f t="shared" si="20"/>
        <v>No</v>
      </c>
      <c r="W397" s="9" t="s">
        <v>584</v>
      </c>
    </row>
    <row r="398" spans="1:23" ht="28.8" x14ac:dyDescent="0.3">
      <c r="A398" s="4" t="s">
        <v>459</v>
      </c>
      <c r="B398" s="5" t="s">
        <v>650</v>
      </c>
      <c r="C398" s="6" t="s">
        <v>460</v>
      </c>
      <c r="D398" s="7" t="s">
        <v>454</v>
      </c>
      <c r="E398" s="7" t="s">
        <v>455</v>
      </c>
      <c r="F398" s="7" t="s">
        <v>40</v>
      </c>
      <c r="G398" s="7" t="s">
        <v>29</v>
      </c>
      <c r="H398" s="8">
        <v>44901</v>
      </c>
      <c r="I398" s="8">
        <v>44936</v>
      </c>
      <c r="J398" s="8" t="s">
        <v>30</v>
      </c>
      <c r="K398" s="8" t="s">
        <v>30</v>
      </c>
      <c r="L398" s="8" t="s">
        <v>30</v>
      </c>
      <c r="M398" s="8" t="s">
        <v>30</v>
      </c>
      <c r="N398" s="8" t="s">
        <v>30</v>
      </c>
      <c r="O398" s="8" t="s">
        <v>30</v>
      </c>
      <c r="P398" s="8">
        <v>44939</v>
      </c>
      <c r="Q398" s="8" t="s">
        <v>30</v>
      </c>
      <c r="R398" s="8">
        <v>44950</v>
      </c>
      <c r="S398" s="8">
        <v>44950</v>
      </c>
      <c r="T398" s="7" t="s">
        <v>42</v>
      </c>
      <c r="U398" s="6">
        <f>(S398-I398)</f>
        <v>14</v>
      </c>
      <c r="V398" s="6" t="str">
        <f t="shared" si="20"/>
        <v>Yes</v>
      </c>
      <c r="W398" s="9" t="s">
        <v>675</v>
      </c>
    </row>
    <row r="399" spans="1:23" ht="28.8" x14ac:dyDescent="0.3">
      <c r="A399" s="4" t="s">
        <v>441</v>
      </c>
      <c r="B399" s="5" t="s">
        <v>585</v>
      </c>
      <c r="C399" s="6" t="s">
        <v>449</v>
      </c>
      <c r="D399" s="7" t="s">
        <v>443</v>
      </c>
      <c r="E399" s="7" t="s">
        <v>444</v>
      </c>
      <c r="F399" s="7" t="s">
        <v>83</v>
      </c>
      <c r="G399" s="7" t="s">
        <v>29</v>
      </c>
      <c r="H399" s="8">
        <v>44902</v>
      </c>
      <c r="I399" s="8">
        <v>44902</v>
      </c>
      <c r="J399" s="10" t="s">
        <v>30</v>
      </c>
      <c r="K399" s="10" t="s">
        <v>30</v>
      </c>
      <c r="L399" s="8" t="s">
        <v>30</v>
      </c>
      <c r="M399" s="8" t="s">
        <v>30</v>
      </c>
      <c r="N399" s="8" t="s">
        <v>30</v>
      </c>
      <c r="O399" s="8">
        <v>44907</v>
      </c>
      <c r="P399" s="8">
        <v>44908</v>
      </c>
      <c r="Q399" s="8" t="s">
        <v>30</v>
      </c>
      <c r="R399" s="8">
        <v>44911</v>
      </c>
      <c r="S399" s="8">
        <v>44911</v>
      </c>
      <c r="T399" s="7" t="s">
        <v>42</v>
      </c>
      <c r="U399" s="6">
        <f t="shared" ref="U399:U404" si="22">(S399-H399)</f>
        <v>9</v>
      </c>
      <c r="V399" s="6" t="str">
        <f t="shared" si="20"/>
        <v>Yes</v>
      </c>
      <c r="W399" s="9" t="s">
        <v>623</v>
      </c>
    </row>
    <row r="400" spans="1:23" ht="28.8" x14ac:dyDescent="0.3">
      <c r="A400" s="4" t="s">
        <v>446</v>
      </c>
      <c r="B400" s="5" t="s">
        <v>652</v>
      </c>
      <c r="C400" s="6" t="s">
        <v>447</v>
      </c>
      <c r="D400" s="7" t="s">
        <v>448</v>
      </c>
      <c r="E400" s="7" t="s">
        <v>444</v>
      </c>
      <c r="F400" s="7" t="s">
        <v>83</v>
      </c>
      <c r="G400" s="7" t="s">
        <v>29</v>
      </c>
      <c r="H400" s="8">
        <v>44902</v>
      </c>
      <c r="I400" s="8">
        <v>44902</v>
      </c>
      <c r="J400" s="8" t="s">
        <v>30</v>
      </c>
      <c r="K400" s="8" t="s">
        <v>30</v>
      </c>
      <c r="L400" s="8" t="s">
        <v>30</v>
      </c>
      <c r="M400" s="8" t="s">
        <v>30</v>
      </c>
      <c r="N400" s="8" t="s">
        <v>30</v>
      </c>
      <c r="O400" s="8">
        <v>44907</v>
      </c>
      <c r="P400" s="8">
        <v>44908</v>
      </c>
      <c r="Q400" s="8" t="s">
        <v>30</v>
      </c>
      <c r="R400" s="8">
        <v>44911</v>
      </c>
      <c r="S400" s="8">
        <v>44911</v>
      </c>
      <c r="T400" s="7" t="s">
        <v>42</v>
      </c>
      <c r="U400" s="6">
        <f t="shared" si="22"/>
        <v>9</v>
      </c>
      <c r="V400" s="6" t="str">
        <f t="shared" si="20"/>
        <v>Yes</v>
      </c>
      <c r="W400" s="9" t="s">
        <v>623</v>
      </c>
    </row>
    <row r="401" spans="1:23" ht="28.8" x14ac:dyDescent="0.3">
      <c r="A401" s="4" t="s">
        <v>548</v>
      </c>
      <c r="B401" s="5" t="s">
        <v>585</v>
      </c>
      <c r="C401" s="6" t="s">
        <v>549</v>
      </c>
      <c r="D401" s="7" t="s">
        <v>610</v>
      </c>
      <c r="E401" s="7" t="s">
        <v>444</v>
      </c>
      <c r="F401" s="7" t="s">
        <v>83</v>
      </c>
      <c r="G401" s="7" t="s">
        <v>29</v>
      </c>
      <c r="H401" s="8">
        <v>44902</v>
      </c>
      <c r="I401" s="8">
        <v>44902</v>
      </c>
      <c r="J401" s="8" t="s">
        <v>30</v>
      </c>
      <c r="K401" s="8" t="s">
        <v>30</v>
      </c>
      <c r="L401" s="8" t="s">
        <v>30</v>
      </c>
      <c r="M401" s="8" t="s">
        <v>30</v>
      </c>
      <c r="N401" s="8" t="s">
        <v>30</v>
      </c>
      <c r="O401" s="8" t="s">
        <v>30</v>
      </c>
      <c r="P401" s="8">
        <v>44911</v>
      </c>
      <c r="Q401" s="8" t="s">
        <v>30</v>
      </c>
      <c r="R401" s="8">
        <v>44911</v>
      </c>
      <c r="S401" s="8">
        <v>44911</v>
      </c>
      <c r="T401" s="7" t="s">
        <v>42</v>
      </c>
      <c r="U401" s="6">
        <f t="shared" si="22"/>
        <v>9</v>
      </c>
      <c r="V401" s="6" t="str">
        <f t="shared" si="20"/>
        <v>Yes</v>
      </c>
      <c r="W401" s="9" t="s">
        <v>629</v>
      </c>
    </row>
    <row r="402" spans="1:23" ht="28.8" x14ac:dyDescent="0.3">
      <c r="A402" s="4" t="s">
        <v>548</v>
      </c>
      <c r="B402" s="5" t="s">
        <v>585</v>
      </c>
      <c r="C402" s="6" t="s">
        <v>549</v>
      </c>
      <c r="D402" s="7" t="s">
        <v>610</v>
      </c>
      <c r="E402" s="7" t="s">
        <v>444</v>
      </c>
      <c r="F402" s="7" t="s">
        <v>83</v>
      </c>
      <c r="G402" s="7" t="s">
        <v>33</v>
      </c>
      <c r="H402" s="8">
        <v>44902</v>
      </c>
      <c r="I402" s="8">
        <v>44902</v>
      </c>
      <c r="J402" s="8" t="s">
        <v>30</v>
      </c>
      <c r="K402" s="8" t="s">
        <v>30</v>
      </c>
      <c r="L402" s="8" t="s">
        <v>30</v>
      </c>
      <c r="M402" s="8" t="s">
        <v>30</v>
      </c>
      <c r="N402" s="8" t="s">
        <v>30</v>
      </c>
      <c r="O402" s="8" t="s">
        <v>30</v>
      </c>
      <c r="P402" s="8" t="s">
        <v>30</v>
      </c>
      <c r="Q402" s="8" t="s">
        <v>30</v>
      </c>
      <c r="R402" s="8">
        <v>44911</v>
      </c>
      <c r="S402" s="8">
        <v>44911</v>
      </c>
      <c r="T402" s="7" t="s">
        <v>42</v>
      </c>
      <c r="U402" s="6">
        <f t="shared" si="22"/>
        <v>9</v>
      </c>
      <c r="V402" s="6" t="str">
        <f t="shared" si="20"/>
        <v>Yes</v>
      </c>
      <c r="W402" s="9" t="s">
        <v>624</v>
      </c>
    </row>
    <row r="403" spans="1:23" ht="28.8" x14ac:dyDescent="0.3">
      <c r="A403" s="4" t="s">
        <v>534</v>
      </c>
      <c r="B403" s="5" t="s">
        <v>36</v>
      </c>
      <c r="C403" s="6" t="s">
        <v>535</v>
      </c>
      <c r="D403" s="7" t="s">
        <v>536</v>
      </c>
      <c r="E403" s="7" t="s">
        <v>537</v>
      </c>
      <c r="F403" s="7" t="s">
        <v>28</v>
      </c>
      <c r="G403" s="7" t="s">
        <v>115</v>
      </c>
      <c r="H403" s="8">
        <v>44902</v>
      </c>
      <c r="I403" s="8">
        <v>44904</v>
      </c>
      <c r="J403" s="8" t="s">
        <v>30</v>
      </c>
      <c r="K403" s="8" t="s">
        <v>30</v>
      </c>
      <c r="L403" s="8" t="s">
        <v>30</v>
      </c>
      <c r="M403" s="8" t="s">
        <v>30</v>
      </c>
      <c r="N403" s="8" t="s">
        <v>30</v>
      </c>
      <c r="O403" s="8" t="s">
        <v>30</v>
      </c>
      <c r="P403" s="8" t="s">
        <v>30</v>
      </c>
      <c r="Q403" s="8" t="s">
        <v>30</v>
      </c>
      <c r="R403" s="8">
        <v>44907</v>
      </c>
      <c r="S403" s="8">
        <v>44907</v>
      </c>
      <c r="T403" s="7" t="s">
        <v>42</v>
      </c>
      <c r="U403" s="6">
        <f t="shared" si="22"/>
        <v>5</v>
      </c>
      <c r="V403" s="6" t="str">
        <f t="shared" si="20"/>
        <v>Yes</v>
      </c>
      <c r="W403" s="9" t="s">
        <v>30</v>
      </c>
    </row>
    <row r="404" spans="1:23" ht="28.8" x14ac:dyDescent="0.3">
      <c r="A404" s="4" t="s">
        <v>534</v>
      </c>
      <c r="B404" s="5" t="s">
        <v>36</v>
      </c>
      <c r="C404" s="6" t="s">
        <v>535</v>
      </c>
      <c r="D404" s="7" t="s">
        <v>536</v>
      </c>
      <c r="E404" s="7" t="s">
        <v>537</v>
      </c>
      <c r="F404" s="7" t="s">
        <v>28</v>
      </c>
      <c r="G404" s="7" t="s">
        <v>116</v>
      </c>
      <c r="H404" s="8">
        <v>44902</v>
      </c>
      <c r="I404" s="8">
        <v>44904</v>
      </c>
      <c r="J404" s="8" t="s">
        <v>30</v>
      </c>
      <c r="K404" s="8" t="s">
        <v>30</v>
      </c>
      <c r="L404" s="8" t="s">
        <v>30</v>
      </c>
      <c r="M404" s="8" t="s">
        <v>30</v>
      </c>
      <c r="N404" s="8" t="s">
        <v>30</v>
      </c>
      <c r="O404" s="8" t="s">
        <v>30</v>
      </c>
      <c r="P404" s="8" t="s">
        <v>30</v>
      </c>
      <c r="Q404" s="8" t="s">
        <v>30</v>
      </c>
      <c r="R404" s="8">
        <v>44907</v>
      </c>
      <c r="S404" s="8">
        <v>44907</v>
      </c>
      <c r="T404" s="7" t="s">
        <v>42</v>
      </c>
      <c r="U404" s="6">
        <f t="shared" si="22"/>
        <v>5</v>
      </c>
      <c r="V404" s="6" t="str">
        <f t="shared" si="20"/>
        <v>Yes</v>
      </c>
      <c r="W404" s="9" t="s">
        <v>30</v>
      </c>
    </row>
    <row r="405" spans="1:23" ht="28.8" x14ac:dyDescent="0.3">
      <c r="A405" s="4" t="s">
        <v>586</v>
      </c>
      <c r="B405" s="5" t="s">
        <v>24</v>
      </c>
      <c r="C405" s="6" t="s">
        <v>587</v>
      </c>
      <c r="D405" s="7" t="s">
        <v>588</v>
      </c>
      <c r="E405" s="7" t="s">
        <v>275</v>
      </c>
      <c r="F405" s="7" t="s">
        <v>83</v>
      </c>
      <c r="G405" s="7" t="s">
        <v>51</v>
      </c>
      <c r="H405" s="8">
        <v>44903</v>
      </c>
      <c r="I405" s="8">
        <v>44904</v>
      </c>
      <c r="J405" s="10">
        <v>44929</v>
      </c>
      <c r="K405" s="10" t="s">
        <v>148</v>
      </c>
      <c r="L405" s="8" t="s">
        <v>30</v>
      </c>
      <c r="M405" s="8" t="s">
        <v>30</v>
      </c>
      <c r="N405" s="8" t="s">
        <v>30</v>
      </c>
      <c r="O405" s="8">
        <v>44915</v>
      </c>
      <c r="P405" s="8">
        <v>44931</v>
      </c>
      <c r="Q405" s="8" t="s">
        <v>30</v>
      </c>
      <c r="R405" s="8">
        <v>44936</v>
      </c>
      <c r="S405" s="8">
        <v>44936</v>
      </c>
      <c r="T405" s="7" t="s">
        <v>42</v>
      </c>
      <c r="U405" s="6">
        <f>(S405-H405)-5</f>
        <v>28</v>
      </c>
      <c r="V405" s="6" t="str">
        <f t="shared" si="20"/>
        <v>No</v>
      </c>
      <c r="W405" s="9" t="s">
        <v>647</v>
      </c>
    </row>
    <row r="406" spans="1:23" ht="28.8" x14ac:dyDescent="0.3">
      <c r="A406" s="4" t="s">
        <v>586</v>
      </c>
      <c r="B406" s="7" t="s">
        <v>24</v>
      </c>
      <c r="C406" s="7" t="s">
        <v>587</v>
      </c>
      <c r="D406" s="7" t="s">
        <v>588</v>
      </c>
      <c r="E406" s="7" t="s">
        <v>275</v>
      </c>
      <c r="F406" s="7" t="s">
        <v>83</v>
      </c>
      <c r="G406" s="7" t="s">
        <v>49</v>
      </c>
      <c r="H406" s="8">
        <v>44903</v>
      </c>
      <c r="I406" s="8">
        <v>44904</v>
      </c>
      <c r="J406" s="7" t="s">
        <v>30</v>
      </c>
      <c r="K406" s="7" t="s">
        <v>30</v>
      </c>
      <c r="L406" s="7" t="s">
        <v>30</v>
      </c>
      <c r="M406" s="7" t="s">
        <v>30</v>
      </c>
      <c r="N406" s="7" t="s">
        <v>30</v>
      </c>
      <c r="O406" s="7" t="s">
        <v>30</v>
      </c>
      <c r="P406" s="8">
        <v>44931</v>
      </c>
      <c r="Q406" s="7" t="s">
        <v>30</v>
      </c>
      <c r="R406" s="8">
        <v>44936</v>
      </c>
      <c r="S406" s="8">
        <v>44936</v>
      </c>
      <c r="T406" s="7" t="s">
        <v>42</v>
      </c>
      <c r="U406" s="7">
        <f>(S406-H406)-5</f>
        <v>28</v>
      </c>
      <c r="V406" s="7" t="str">
        <f t="shared" si="20"/>
        <v>No</v>
      </c>
      <c r="W406" s="33" t="s">
        <v>648</v>
      </c>
    </row>
    <row r="407" spans="1:23" ht="28.8" x14ac:dyDescent="0.3">
      <c r="A407" s="4" t="s">
        <v>586</v>
      </c>
      <c r="B407" s="7" t="s">
        <v>24</v>
      </c>
      <c r="C407" s="7" t="s">
        <v>587</v>
      </c>
      <c r="D407" s="7" t="s">
        <v>588</v>
      </c>
      <c r="E407" s="7" t="s">
        <v>275</v>
      </c>
      <c r="F407" s="7" t="s">
        <v>83</v>
      </c>
      <c r="G407" s="7" t="s">
        <v>41</v>
      </c>
      <c r="H407" s="8">
        <v>44903</v>
      </c>
      <c r="I407" s="8">
        <v>44904</v>
      </c>
      <c r="J407" s="7" t="s">
        <v>30</v>
      </c>
      <c r="K407" s="7" t="s">
        <v>30</v>
      </c>
      <c r="L407" s="7" t="s">
        <v>30</v>
      </c>
      <c r="M407" s="7" t="s">
        <v>30</v>
      </c>
      <c r="N407" s="7" t="s">
        <v>30</v>
      </c>
      <c r="O407" s="7" t="s">
        <v>30</v>
      </c>
      <c r="P407" s="7" t="s">
        <v>30</v>
      </c>
      <c r="Q407" s="7" t="s">
        <v>30</v>
      </c>
      <c r="R407" s="8">
        <v>44936</v>
      </c>
      <c r="S407" s="8">
        <v>44936</v>
      </c>
      <c r="T407" s="7" t="s">
        <v>42</v>
      </c>
      <c r="U407" s="7">
        <f>(S407-H407)-5</f>
        <v>28</v>
      </c>
      <c r="V407" s="7" t="str">
        <f t="shared" si="20"/>
        <v>No</v>
      </c>
      <c r="W407" s="33" t="s">
        <v>30</v>
      </c>
    </row>
    <row r="408" spans="1:23" ht="28.8" x14ac:dyDescent="0.3">
      <c r="A408" s="4" t="s">
        <v>586</v>
      </c>
      <c r="B408" s="7" t="s">
        <v>24</v>
      </c>
      <c r="C408" s="7" t="s">
        <v>587</v>
      </c>
      <c r="D408" s="7" t="s">
        <v>588</v>
      </c>
      <c r="E408" s="7" t="s">
        <v>275</v>
      </c>
      <c r="F408" s="7" t="s">
        <v>83</v>
      </c>
      <c r="G408" s="7" t="s">
        <v>116</v>
      </c>
      <c r="H408" s="8">
        <v>44903</v>
      </c>
      <c r="I408" s="8">
        <v>44904</v>
      </c>
      <c r="J408" s="7" t="s">
        <v>30</v>
      </c>
      <c r="K408" s="7" t="s">
        <v>30</v>
      </c>
      <c r="L408" s="7" t="s">
        <v>30</v>
      </c>
      <c r="M408" s="7" t="s">
        <v>30</v>
      </c>
      <c r="N408" s="7" t="s">
        <v>30</v>
      </c>
      <c r="O408" s="7" t="s">
        <v>30</v>
      </c>
      <c r="P408" s="8">
        <v>44931</v>
      </c>
      <c r="Q408" s="7" t="s">
        <v>30</v>
      </c>
      <c r="R408" s="8">
        <v>44936</v>
      </c>
      <c r="S408" s="8">
        <v>44936</v>
      </c>
      <c r="T408" s="7" t="s">
        <v>42</v>
      </c>
      <c r="U408" s="7">
        <f>(S408-H408)-5</f>
        <v>28</v>
      </c>
      <c r="V408" s="7" t="str">
        <f t="shared" si="20"/>
        <v>No</v>
      </c>
      <c r="W408" s="33" t="s">
        <v>648</v>
      </c>
    </row>
    <row r="409" spans="1:23" ht="28.8" x14ac:dyDescent="0.3">
      <c r="A409" s="4" t="s">
        <v>586</v>
      </c>
      <c r="B409" s="7" t="s">
        <v>24</v>
      </c>
      <c r="C409" s="7" t="s">
        <v>587</v>
      </c>
      <c r="D409" s="7" t="s">
        <v>588</v>
      </c>
      <c r="E409" s="7" t="s">
        <v>275</v>
      </c>
      <c r="F409" s="7" t="s">
        <v>83</v>
      </c>
      <c r="G409" s="7" t="s">
        <v>115</v>
      </c>
      <c r="H409" s="8">
        <v>44903</v>
      </c>
      <c r="I409" s="8">
        <v>44904</v>
      </c>
      <c r="J409" s="7" t="s">
        <v>30</v>
      </c>
      <c r="K409" s="7" t="s">
        <v>30</v>
      </c>
      <c r="L409" s="7" t="s">
        <v>30</v>
      </c>
      <c r="M409" s="7" t="s">
        <v>30</v>
      </c>
      <c r="N409" s="7" t="s">
        <v>30</v>
      </c>
      <c r="O409" s="7" t="s">
        <v>30</v>
      </c>
      <c r="P409" s="8">
        <v>44931</v>
      </c>
      <c r="Q409" s="7" t="s">
        <v>30</v>
      </c>
      <c r="R409" s="8">
        <v>44936</v>
      </c>
      <c r="S409" s="8">
        <v>44936</v>
      </c>
      <c r="T409" s="7" t="s">
        <v>42</v>
      </c>
      <c r="U409" s="7">
        <f>(S409-H409)-5</f>
        <v>28</v>
      </c>
      <c r="V409" s="7" t="str">
        <f t="shared" si="20"/>
        <v>No</v>
      </c>
      <c r="W409" s="33" t="s">
        <v>648</v>
      </c>
    </row>
    <row r="410" spans="1:23" ht="28.8" x14ac:dyDescent="0.3">
      <c r="A410" s="4" t="s">
        <v>589</v>
      </c>
      <c r="B410" s="5" t="s">
        <v>24</v>
      </c>
      <c r="C410" s="6" t="s">
        <v>590</v>
      </c>
      <c r="D410" s="7" t="s">
        <v>591</v>
      </c>
      <c r="E410" s="7" t="s">
        <v>275</v>
      </c>
      <c r="F410" s="7" t="s">
        <v>83</v>
      </c>
      <c r="G410" s="7" t="s">
        <v>51</v>
      </c>
      <c r="H410" s="8">
        <v>44903</v>
      </c>
      <c r="I410" s="8">
        <v>44904</v>
      </c>
      <c r="J410" s="10">
        <v>44929</v>
      </c>
      <c r="K410" s="10" t="s">
        <v>148</v>
      </c>
      <c r="L410" s="8" t="s">
        <v>30</v>
      </c>
      <c r="M410" s="8" t="s">
        <v>30</v>
      </c>
      <c r="N410" s="8" t="s">
        <v>30</v>
      </c>
      <c r="O410" s="8">
        <v>44915</v>
      </c>
      <c r="P410" s="8">
        <v>44931</v>
      </c>
      <c r="Q410" s="8" t="s">
        <v>30</v>
      </c>
      <c r="R410" s="8">
        <v>44936</v>
      </c>
      <c r="S410" s="8">
        <v>44936</v>
      </c>
      <c r="T410" s="7" t="s">
        <v>42</v>
      </c>
      <c r="U410" s="6">
        <f>(S410-H410)-6</f>
        <v>27</v>
      </c>
      <c r="V410" s="6" t="str">
        <f t="shared" si="20"/>
        <v>No</v>
      </c>
      <c r="W410" s="9" t="s">
        <v>647</v>
      </c>
    </row>
    <row r="411" spans="1:23" ht="28.8" x14ac:dyDescent="0.3">
      <c r="A411" s="4" t="s">
        <v>589</v>
      </c>
      <c r="B411" s="5" t="s">
        <v>24</v>
      </c>
      <c r="C411" s="6" t="s">
        <v>590</v>
      </c>
      <c r="D411" s="7" t="s">
        <v>591</v>
      </c>
      <c r="E411" s="7" t="s">
        <v>275</v>
      </c>
      <c r="F411" s="7" t="s">
        <v>83</v>
      </c>
      <c r="G411" s="7" t="s">
        <v>49</v>
      </c>
      <c r="H411" s="8">
        <v>44903</v>
      </c>
      <c r="I411" s="8">
        <v>44904</v>
      </c>
      <c r="J411" s="8" t="s">
        <v>30</v>
      </c>
      <c r="K411" s="8" t="s">
        <v>30</v>
      </c>
      <c r="L411" s="8" t="s">
        <v>30</v>
      </c>
      <c r="M411" s="8" t="s">
        <v>30</v>
      </c>
      <c r="N411" s="8" t="s">
        <v>30</v>
      </c>
      <c r="O411" s="8" t="s">
        <v>30</v>
      </c>
      <c r="P411" s="8">
        <v>44931</v>
      </c>
      <c r="Q411" s="8" t="s">
        <v>30</v>
      </c>
      <c r="R411" s="8">
        <v>44936</v>
      </c>
      <c r="S411" s="8">
        <v>44936</v>
      </c>
      <c r="T411" s="7" t="s">
        <v>42</v>
      </c>
      <c r="U411" s="6">
        <f>(S411-H411)-6</f>
        <v>27</v>
      </c>
      <c r="V411" s="6" t="str">
        <f t="shared" si="20"/>
        <v>No</v>
      </c>
      <c r="W411" s="9" t="s">
        <v>648</v>
      </c>
    </row>
    <row r="412" spans="1:23" ht="28.8" x14ac:dyDescent="0.3">
      <c r="A412" s="4" t="s">
        <v>589</v>
      </c>
      <c r="B412" s="5" t="s">
        <v>24</v>
      </c>
      <c r="C412" s="6" t="s">
        <v>590</v>
      </c>
      <c r="D412" s="7" t="s">
        <v>591</v>
      </c>
      <c r="E412" s="7" t="s">
        <v>275</v>
      </c>
      <c r="F412" s="7" t="s">
        <v>83</v>
      </c>
      <c r="G412" s="7" t="s">
        <v>41</v>
      </c>
      <c r="H412" s="8">
        <v>44903</v>
      </c>
      <c r="I412" s="8">
        <v>44904</v>
      </c>
      <c r="J412" s="8" t="s">
        <v>30</v>
      </c>
      <c r="K412" s="8" t="s">
        <v>30</v>
      </c>
      <c r="L412" s="8" t="s">
        <v>30</v>
      </c>
      <c r="M412" s="8" t="s">
        <v>30</v>
      </c>
      <c r="N412" s="8" t="s">
        <v>30</v>
      </c>
      <c r="O412" s="8" t="s">
        <v>30</v>
      </c>
      <c r="P412" s="8" t="s">
        <v>30</v>
      </c>
      <c r="Q412" s="8" t="s">
        <v>30</v>
      </c>
      <c r="R412" s="8">
        <v>44936</v>
      </c>
      <c r="S412" s="8">
        <v>44936</v>
      </c>
      <c r="T412" s="7" t="s">
        <v>42</v>
      </c>
      <c r="U412" s="6">
        <f>(S412-H412)-6</f>
        <v>27</v>
      </c>
      <c r="V412" s="6" t="str">
        <f t="shared" si="20"/>
        <v>No</v>
      </c>
      <c r="W412" s="9" t="s">
        <v>30</v>
      </c>
    </row>
    <row r="413" spans="1:23" ht="28.8" x14ac:dyDescent="0.3">
      <c r="A413" s="4" t="s">
        <v>589</v>
      </c>
      <c r="B413" s="5" t="s">
        <v>24</v>
      </c>
      <c r="C413" s="6" t="s">
        <v>590</v>
      </c>
      <c r="D413" s="7" t="s">
        <v>591</v>
      </c>
      <c r="E413" s="7" t="s">
        <v>275</v>
      </c>
      <c r="F413" s="7" t="s">
        <v>83</v>
      </c>
      <c r="G413" s="7" t="s">
        <v>116</v>
      </c>
      <c r="H413" s="8">
        <v>44903</v>
      </c>
      <c r="I413" s="8">
        <v>44904</v>
      </c>
      <c r="J413" s="8" t="s">
        <v>30</v>
      </c>
      <c r="K413" s="8" t="s">
        <v>30</v>
      </c>
      <c r="L413" s="8" t="s">
        <v>30</v>
      </c>
      <c r="M413" s="8" t="s">
        <v>30</v>
      </c>
      <c r="N413" s="8" t="s">
        <v>30</v>
      </c>
      <c r="O413" s="8" t="s">
        <v>30</v>
      </c>
      <c r="P413" s="8">
        <v>44931</v>
      </c>
      <c r="Q413" s="8" t="s">
        <v>30</v>
      </c>
      <c r="R413" s="8">
        <v>44936</v>
      </c>
      <c r="S413" s="8">
        <v>44936</v>
      </c>
      <c r="T413" s="7" t="s">
        <v>42</v>
      </c>
      <c r="U413" s="6">
        <f>(S413-H413)-6</f>
        <v>27</v>
      </c>
      <c r="V413" s="6" t="str">
        <f t="shared" si="20"/>
        <v>No</v>
      </c>
      <c r="W413" s="9" t="s">
        <v>648</v>
      </c>
    </row>
    <row r="414" spans="1:23" ht="28.8" x14ac:dyDescent="0.3">
      <c r="A414" s="4" t="s">
        <v>589</v>
      </c>
      <c r="B414" s="5" t="s">
        <v>24</v>
      </c>
      <c r="C414" s="6" t="s">
        <v>590</v>
      </c>
      <c r="D414" s="7" t="s">
        <v>591</v>
      </c>
      <c r="E414" s="7" t="s">
        <v>275</v>
      </c>
      <c r="F414" s="7" t="s">
        <v>83</v>
      </c>
      <c r="G414" s="7" t="s">
        <v>115</v>
      </c>
      <c r="H414" s="8">
        <v>44903</v>
      </c>
      <c r="I414" s="8">
        <v>44904</v>
      </c>
      <c r="J414" s="8" t="s">
        <v>30</v>
      </c>
      <c r="K414" s="8" t="s">
        <v>30</v>
      </c>
      <c r="L414" s="8" t="s">
        <v>30</v>
      </c>
      <c r="M414" s="8" t="s">
        <v>30</v>
      </c>
      <c r="N414" s="8" t="s">
        <v>30</v>
      </c>
      <c r="O414" s="8" t="s">
        <v>30</v>
      </c>
      <c r="P414" s="8">
        <v>44931</v>
      </c>
      <c r="Q414" s="8" t="s">
        <v>30</v>
      </c>
      <c r="R414" s="8">
        <v>44936</v>
      </c>
      <c r="S414" s="8">
        <v>44936</v>
      </c>
      <c r="T414" s="7" t="s">
        <v>42</v>
      </c>
      <c r="U414" s="6">
        <f>(S414-H414)-6</f>
        <v>27</v>
      </c>
      <c r="V414" s="6" t="str">
        <f t="shared" si="20"/>
        <v>No</v>
      </c>
      <c r="W414" s="9" t="s">
        <v>648</v>
      </c>
    </row>
    <row r="415" spans="1:23" ht="28.8" x14ac:dyDescent="0.3">
      <c r="A415" s="4" t="s">
        <v>592</v>
      </c>
      <c r="B415" s="7" t="s">
        <v>511</v>
      </c>
      <c r="C415" s="7" t="s">
        <v>593</v>
      </c>
      <c r="D415" s="7" t="s">
        <v>594</v>
      </c>
      <c r="E415" s="7" t="s">
        <v>595</v>
      </c>
      <c r="F415" s="7" t="s">
        <v>596</v>
      </c>
      <c r="G415" s="7" t="s">
        <v>41</v>
      </c>
      <c r="H415" s="8">
        <v>44903</v>
      </c>
      <c r="I415" s="8">
        <v>44903</v>
      </c>
      <c r="J415" s="7" t="s">
        <v>30</v>
      </c>
      <c r="K415" s="7" t="s">
        <v>30</v>
      </c>
      <c r="L415" s="7" t="s">
        <v>30</v>
      </c>
      <c r="M415" s="7" t="s">
        <v>30</v>
      </c>
      <c r="N415" s="7" t="s">
        <v>30</v>
      </c>
      <c r="O415" s="7" t="s">
        <v>30</v>
      </c>
      <c r="P415" s="7" t="s">
        <v>30</v>
      </c>
      <c r="Q415" s="7" t="s">
        <v>30</v>
      </c>
      <c r="R415" s="8">
        <v>44910</v>
      </c>
      <c r="S415" s="8">
        <v>44910</v>
      </c>
      <c r="T415" s="7" t="s">
        <v>42</v>
      </c>
      <c r="U415" s="7">
        <f>(S415-H415)</f>
        <v>7</v>
      </c>
      <c r="V415" s="7" t="str">
        <f t="shared" si="20"/>
        <v>Yes</v>
      </c>
      <c r="W415" s="33" t="s">
        <v>30</v>
      </c>
    </row>
    <row r="416" spans="1:23" ht="28.8" x14ac:dyDescent="0.3">
      <c r="A416" s="4" t="s">
        <v>437</v>
      </c>
      <c r="B416" s="7" t="s">
        <v>36</v>
      </c>
      <c r="C416" s="7" t="s">
        <v>420</v>
      </c>
      <c r="D416" s="7" t="s">
        <v>345</v>
      </c>
      <c r="E416" s="7" t="s">
        <v>346</v>
      </c>
      <c r="F416" s="7" t="s">
        <v>421</v>
      </c>
      <c r="G416" s="7" t="s">
        <v>63</v>
      </c>
      <c r="H416" s="8">
        <v>44903</v>
      </c>
      <c r="I416" s="8">
        <v>44903</v>
      </c>
      <c r="J416" s="7" t="s">
        <v>30</v>
      </c>
      <c r="K416" s="7" t="s">
        <v>30</v>
      </c>
      <c r="L416" s="7" t="s">
        <v>30</v>
      </c>
      <c r="M416" s="7" t="s">
        <v>30</v>
      </c>
      <c r="N416" s="7" t="s">
        <v>30</v>
      </c>
      <c r="O416" s="7" t="s">
        <v>30</v>
      </c>
      <c r="P416" s="7" t="s">
        <v>30</v>
      </c>
      <c r="Q416" s="7" t="s">
        <v>30</v>
      </c>
      <c r="R416" s="8">
        <v>44903</v>
      </c>
      <c r="S416" s="8">
        <v>44903</v>
      </c>
      <c r="T416" s="7" t="s">
        <v>42</v>
      </c>
      <c r="U416" s="7">
        <f>(S416-H416)</f>
        <v>0</v>
      </c>
      <c r="V416" s="7" t="str">
        <f t="shared" si="20"/>
        <v>Yes</v>
      </c>
      <c r="W416" s="33" t="s">
        <v>32</v>
      </c>
    </row>
    <row r="417" spans="1:23" ht="28.8" x14ac:dyDescent="0.3">
      <c r="A417" s="4" t="s">
        <v>575</v>
      </c>
      <c r="B417" s="7" t="s">
        <v>24</v>
      </c>
      <c r="C417" s="7" t="s">
        <v>462</v>
      </c>
      <c r="D417" s="7" t="s">
        <v>576</v>
      </c>
      <c r="E417" s="7" t="s">
        <v>147</v>
      </c>
      <c r="F417" s="7" t="s">
        <v>83</v>
      </c>
      <c r="G417" s="7" t="s">
        <v>365</v>
      </c>
      <c r="H417" s="8">
        <v>44903</v>
      </c>
      <c r="I417" s="7" t="s">
        <v>30</v>
      </c>
      <c r="J417" s="7" t="s">
        <v>30</v>
      </c>
      <c r="K417" s="7" t="s">
        <v>30</v>
      </c>
      <c r="L417" s="7" t="s">
        <v>30</v>
      </c>
      <c r="M417" s="7" t="s">
        <v>30</v>
      </c>
      <c r="N417" s="7" t="s">
        <v>30</v>
      </c>
      <c r="O417" s="7" t="s">
        <v>30</v>
      </c>
      <c r="P417" s="7" t="s">
        <v>30</v>
      </c>
      <c r="Q417" s="7" t="s">
        <v>30</v>
      </c>
      <c r="R417" s="8">
        <v>44903</v>
      </c>
      <c r="S417" s="8">
        <v>44903</v>
      </c>
      <c r="T417" s="7" t="s">
        <v>31</v>
      </c>
      <c r="U417" s="7">
        <f>(S417-H417)</f>
        <v>0</v>
      </c>
      <c r="V417" s="7" t="str">
        <f t="shared" si="20"/>
        <v>Yes</v>
      </c>
      <c r="W417" s="33" t="s">
        <v>43</v>
      </c>
    </row>
    <row r="418" spans="1:23" ht="28.8" x14ac:dyDescent="0.3">
      <c r="A418" s="4" t="s">
        <v>437</v>
      </c>
      <c r="B418" s="7" t="s">
        <v>36</v>
      </c>
      <c r="C418" s="7" t="s">
        <v>420</v>
      </c>
      <c r="D418" s="7" t="s">
        <v>345</v>
      </c>
      <c r="E418" s="7" t="s">
        <v>346</v>
      </c>
      <c r="F418" s="7" t="s">
        <v>421</v>
      </c>
      <c r="G418" s="7" t="s">
        <v>348</v>
      </c>
      <c r="H418" s="8">
        <v>44904</v>
      </c>
      <c r="I418" s="8">
        <v>44904</v>
      </c>
      <c r="J418" s="8" t="s">
        <v>30</v>
      </c>
      <c r="K418" s="8" t="s">
        <v>30</v>
      </c>
      <c r="L418" s="8" t="s">
        <v>30</v>
      </c>
      <c r="M418" s="8" t="s">
        <v>30</v>
      </c>
      <c r="N418" s="8" t="s">
        <v>30</v>
      </c>
      <c r="O418" s="8" t="s">
        <v>30</v>
      </c>
      <c r="P418" s="8" t="s">
        <v>30</v>
      </c>
      <c r="Q418" s="8" t="s">
        <v>30</v>
      </c>
      <c r="R418" s="8" t="s">
        <v>30</v>
      </c>
      <c r="S418" s="8">
        <v>44904</v>
      </c>
      <c r="T418" s="8" t="s">
        <v>42</v>
      </c>
      <c r="U418" s="6">
        <f>(S418-H418)</f>
        <v>0</v>
      </c>
      <c r="V418" s="6" t="str">
        <f t="shared" si="20"/>
        <v>Yes</v>
      </c>
      <c r="W418" s="9" t="s">
        <v>628</v>
      </c>
    </row>
    <row r="419" spans="1:23" ht="28.8" x14ac:dyDescent="0.3">
      <c r="A419" s="4" t="s">
        <v>597</v>
      </c>
      <c r="B419" s="5" t="s">
        <v>36</v>
      </c>
      <c r="C419" s="6" t="s">
        <v>598</v>
      </c>
      <c r="D419" s="7" t="s">
        <v>599</v>
      </c>
      <c r="E419" s="7" t="s">
        <v>600</v>
      </c>
      <c r="F419" s="7" t="s">
        <v>40</v>
      </c>
      <c r="G419" s="7" t="s">
        <v>165</v>
      </c>
      <c r="H419" s="8">
        <v>44904</v>
      </c>
      <c r="I419" s="8">
        <v>44904</v>
      </c>
      <c r="J419" s="8" t="s">
        <v>30</v>
      </c>
      <c r="K419" s="8" t="s">
        <v>30</v>
      </c>
      <c r="L419" s="8" t="s">
        <v>30</v>
      </c>
      <c r="M419" s="8" t="s">
        <v>30</v>
      </c>
      <c r="N419" s="8" t="s">
        <v>30</v>
      </c>
      <c r="O419" s="8" t="s">
        <v>30</v>
      </c>
      <c r="P419" s="8" t="s">
        <v>30</v>
      </c>
      <c r="Q419" s="8" t="s">
        <v>30</v>
      </c>
      <c r="R419" s="8">
        <v>44924</v>
      </c>
      <c r="S419" s="8">
        <v>44924</v>
      </c>
      <c r="T419" s="7" t="s">
        <v>42</v>
      </c>
      <c r="U419" s="6">
        <f t="shared" ref="U419:U426" si="23">(S419-H419)-5</f>
        <v>15</v>
      </c>
      <c r="V419" s="6" t="str">
        <f t="shared" si="20"/>
        <v>No</v>
      </c>
      <c r="W419" s="9" t="s">
        <v>601</v>
      </c>
    </row>
    <row r="420" spans="1:23" ht="28.8" x14ac:dyDescent="0.3">
      <c r="A420" s="4" t="s">
        <v>597</v>
      </c>
      <c r="B420" s="5" t="s">
        <v>36</v>
      </c>
      <c r="C420" s="6" t="s">
        <v>598</v>
      </c>
      <c r="D420" s="7" t="s">
        <v>599</v>
      </c>
      <c r="E420" s="7" t="s">
        <v>600</v>
      </c>
      <c r="F420" s="7" t="s">
        <v>40</v>
      </c>
      <c r="G420" s="7" t="s">
        <v>116</v>
      </c>
      <c r="H420" s="8">
        <v>44904</v>
      </c>
      <c r="I420" s="8">
        <v>44904</v>
      </c>
      <c r="J420" s="8" t="s">
        <v>30</v>
      </c>
      <c r="K420" s="8" t="s">
        <v>30</v>
      </c>
      <c r="L420" s="8" t="s">
        <v>30</v>
      </c>
      <c r="M420" s="8" t="s">
        <v>30</v>
      </c>
      <c r="N420" s="8" t="s">
        <v>30</v>
      </c>
      <c r="O420" s="8" t="s">
        <v>30</v>
      </c>
      <c r="P420" s="8">
        <v>44924</v>
      </c>
      <c r="Q420" s="8" t="s">
        <v>30</v>
      </c>
      <c r="R420" s="8">
        <v>44924</v>
      </c>
      <c r="S420" s="8">
        <v>44924</v>
      </c>
      <c r="T420" s="7" t="s">
        <v>31</v>
      </c>
      <c r="U420" s="6">
        <f t="shared" si="23"/>
        <v>15</v>
      </c>
      <c r="V420" s="6" t="str">
        <f t="shared" si="20"/>
        <v>No</v>
      </c>
      <c r="W420" s="9" t="s">
        <v>636</v>
      </c>
    </row>
    <row r="421" spans="1:23" ht="28.8" x14ac:dyDescent="0.3">
      <c r="A421" s="4" t="s">
        <v>597</v>
      </c>
      <c r="B421" s="5" t="s">
        <v>36</v>
      </c>
      <c r="C421" s="6" t="s">
        <v>598</v>
      </c>
      <c r="D421" s="7" t="s">
        <v>599</v>
      </c>
      <c r="E421" s="7" t="s">
        <v>600</v>
      </c>
      <c r="F421" s="7" t="s">
        <v>40</v>
      </c>
      <c r="G421" s="7" t="s">
        <v>74</v>
      </c>
      <c r="H421" s="8">
        <v>44904</v>
      </c>
      <c r="I421" s="8">
        <v>44904</v>
      </c>
      <c r="J421" s="8" t="s">
        <v>30</v>
      </c>
      <c r="K421" s="8" t="s">
        <v>30</v>
      </c>
      <c r="L421" s="8" t="s">
        <v>30</v>
      </c>
      <c r="M421" s="8" t="s">
        <v>30</v>
      </c>
      <c r="N421" s="8" t="s">
        <v>30</v>
      </c>
      <c r="O421" s="8" t="s">
        <v>30</v>
      </c>
      <c r="P421" s="8">
        <v>44924</v>
      </c>
      <c r="Q421" s="8" t="s">
        <v>30</v>
      </c>
      <c r="R421" s="8">
        <v>44924</v>
      </c>
      <c r="S421" s="8">
        <v>44924</v>
      </c>
      <c r="T421" s="7" t="s">
        <v>42</v>
      </c>
      <c r="U421" s="6">
        <f t="shared" si="23"/>
        <v>15</v>
      </c>
      <c r="V421" s="6" t="str">
        <f t="shared" si="20"/>
        <v>No</v>
      </c>
      <c r="W421" s="9" t="s">
        <v>636</v>
      </c>
    </row>
    <row r="422" spans="1:23" ht="28.8" x14ac:dyDescent="0.3">
      <c r="A422" s="4" t="s">
        <v>597</v>
      </c>
      <c r="B422" s="5" t="s">
        <v>36</v>
      </c>
      <c r="C422" s="6" t="s">
        <v>598</v>
      </c>
      <c r="D422" s="7" t="s">
        <v>599</v>
      </c>
      <c r="E422" s="7" t="s">
        <v>600</v>
      </c>
      <c r="F422" s="7" t="s">
        <v>40</v>
      </c>
      <c r="G422" s="7" t="s">
        <v>129</v>
      </c>
      <c r="H422" s="8">
        <v>44904</v>
      </c>
      <c r="I422" s="8">
        <v>44904</v>
      </c>
      <c r="J422" s="8" t="s">
        <v>30</v>
      </c>
      <c r="K422" s="8" t="s">
        <v>30</v>
      </c>
      <c r="L422" s="8" t="s">
        <v>30</v>
      </c>
      <c r="M422" s="8" t="s">
        <v>30</v>
      </c>
      <c r="N422" s="8" t="s">
        <v>30</v>
      </c>
      <c r="O422" s="8" t="s">
        <v>30</v>
      </c>
      <c r="P422" s="8">
        <v>44924</v>
      </c>
      <c r="Q422" s="8" t="s">
        <v>30</v>
      </c>
      <c r="R422" s="8">
        <v>44924</v>
      </c>
      <c r="S422" s="8">
        <v>44924</v>
      </c>
      <c r="T422" s="7" t="s">
        <v>42</v>
      </c>
      <c r="U422" s="6">
        <f t="shared" si="23"/>
        <v>15</v>
      </c>
      <c r="V422" s="6" t="str">
        <f t="shared" si="20"/>
        <v>No</v>
      </c>
      <c r="W422" s="9" t="s">
        <v>637</v>
      </c>
    </row>
    <row r="423" spans="1:23" ht="28.8" x14ac:dyDescent="0.3">
      <c r="A423" s="4" t="s">
        <v>597</v>
      </c>
      <c r="B423" s="5" t="s">
        <v>36</v>
      </c>
      <c r="C423" s="6" t="s">
        <v>598</v>
      </c>
      <c r="D423" s="7" t="s">
        <v>599</v>
      </c>
      <c r="E423" s="7" t="s">
        <v>600</v>
      </c>
      <c r="F423" s="7" t="s">
        <v>40</v>
      </c>
      <c r="G423" s="7" t="s">
        <v>51</v>
      </c>
      <c r="H423" s="8">
        <v>44904</v>
      </c>
      <c r="I423" s="8">
        <v>44904</v>
      </c>
      <c r="J423" s="10">
        <v>44910</v>
      </c>
      <c r="K423" s="10" t="s">
        <v>148</v>
      </c>
      <c r="L423" s="8" t="s">
        <v>30</v>
      </c>
      <c r="M423" s="8" t="s">
        <v>30</v>
      </c>
      <c r="N423" s="8" t="s">
        <v>30</v>
      </c>
      <c r="O423" s="8">
        <v>44924</v>
      </c>
      <c r="P423" s="8">
        <v>44924</v>
      </c>
      <c r="Q423" s="8" t="s">
        <v>30</v>
      </c>
      <c r="R423" s="8">
        <v>44924</v>
      </c>
      <c r="S423" s="8">
        <v>44924</v>
      </c>
      <c r="T423" s="7" t="s">
        <v>42</v>
      </c>
      <c r="U423" s="6">
        <f t="shared" si="23"/>
        <v>15</v>
      </c>
      <c r="V423" s="6" t="str">
        <f t="shared" si="20"/>
        <v>No</v>
      </c>
      <c r="W423" s="9" t="s">
        <v>637</v>
      </c>
    </row>
    <row r="424" spans="1:23" ht="28.8" x14ac:dyDescent="0.3">
      <c r="A424" s="4" t="s">
        <v>500</v>
      </c>
      <c r="B424" s="5" t="s">
        <v>36</v>
      </c>
      <c r="C424" s="6" t="s">
        <v>501</v>
      </c>
      <c r="D424" s="7" t="s">
        <v>502</v>
      </c>
      <c r="E424" s="7" t="s">
        <v>503</v>
      </c>
      <c r="F424" s="7" t="s">
        <v>127</v>
      </c>
      <c r="G424" s="7" t="s">
        <v>210</v>
      </c>
      <c r="H424" s="8">
        <v>44904</v>
      </c>
      <c r="I424" s="8">
        <v>44904</v>
      </c>
      <c r="J424" s="8" t="s">
        <v>30</v>
      </c>
      <c r="K424" s="8" t="s">
        <v>30</v>
      </c>
      <c r="L424" s="8" t="s">
        <v>30</v>
      </c>
      <c r="M424" s="8" t="s">
        <v>30</v>
      </c>
      <c r="N424" s="8" t="s">
        <v>30</v>
      </c>
      <c r="O424" s="8" t="s">
        <v>30</v>
      </c>
      <c r="P424" s="8">
        <v>44914</v>
      </c>
      <c r="Q424" s="8" t="s">
        <v>30</v>
      </c>
      <c r="R424" s="8">
        <v>44924</v>
      </c>
      <c r="S424" s="8">
        <v>44924</v>
      </c>
      <c r="T424" s="7" t="s">
        <v>42</v>
      </c>
      <c r="U424" s="6">
        <f t="shared" si="23"/>
        <v>15</v>
      </c>
      <c r="V424" s="6" t="str">
        <f t="shared" si="20"/>
        <v>No</v>
      </c>
      <c r="W424" s="9" t="s">
        <v>630</v>
      </c>
    </row>
    <row r="425" spans="1:23" ht="28.8" x14ac:dyDescent="0.3">
      <c r="A425" s="4" t="s">
        <v>500</v>
      </c>
      <c r="B425" s="5" t="s">
        <v>36</v>
      </c>
      <c r="C425" s="6" t="s">
        <v>501</v>
      </c>
      <c r="D425" s="7" t="s">
        <v>502</v>
      </c>
      <c r="E425" s="7" t="s">
        <v>503</v>
      </c>
      <c r="F425" s="7" t="s">
        <v>127</v>
      </c>
      <c r="G425" s="7" t="s">
        <v>211</v>
      </c>
      <c r="H425" s="8">
        <v>44904</v>
      </c>
      <c r="I425" s="8">
        <v>44904</v>
      </c>
      <c r="J425" s="8" t="s">
        <v>30</v>
      </c>
      <c r="K425" s="8" t="s">
        <v>30</v>
      </c>
      <c r="L425" s="8" t="s">
        <v>30</v>
      </c>
      <c r="M425" s="8" t="s">
        <v>30</v>
      </c>
      <c r="N425" s="8" t="s">
        <v>30</v>
      </c>
      <c r="O425" s="8" t="s">
        <v>30</v>
      </c>
      <c r="P425" s="8">
        <v>44914</v>
      </c>
      <c r="Q425" s="8" t="s">
        <v>30</v>
      </c>
      <c r="R425" s="8">
        <v>44924</v>
      </c>
      <c r="S425" s="8">
        <v>44924</v>
      </c>
      <c r="T425" s="7" t="s">
        <v>42</v>
      </c>
      <c r="U425" s="6">
        <f t="shared" si="23"/>
        <v>15</v>
      </c>
      <c r="V425" s="6" t="str">
        <f t="shared" si="20"/>
        <v>No</v>
      </c>
      <c r="W425" s="9" t="s">
        <v>630</v>
      </c>
    </row>
    <row r="426" spans="1:23" ht="28.8" x14ac:dyDescent="0.3">
      <c r="A426" s="4" t="s">
        <v>500</v>
      </c>
      <c r="B426" s="5" t="s">
        <v>36</v>
      </c>
      <c r="C426" s="6" t="s">
        <v>501</v>
      </c>
      <c r="D426" s="7" t="s">
        <v>502</v>
      </c>
      <c r="E426" s="7" t="s">
        <v>503</v>
      </c>
      <c r="F426" s="7" t="s">
        <v>127</v>
      </c>
      <c r="G426" s="7" t="s">
        <v>33</v>
      </c>
      <c r="H426" s="8">
        <v>44904</v>
      </c>
      <c r="I426" s="8">
        <v>44904</v>
      </c>
      <c r="J426" s="8" t="s">
        <v>30</v>
      </c>
      <c r="K426" s="8" t="s">
        <v>30</v>
      </c>
      <c r="L426" s="8" t="s">
        <v>30</v>
      </c>
      <c r="M426" s="8" t="s">
        <v>30</v>
      </c>
      <c r="N426" s="8" t="s">
        <v>30</v>
      </c>
      <c r="O426" s="8" t="s">
        <v>30</v>
      </c>
      <c r="P426" s="8" t="s">
        <v>30</v>
      </c>
      <c r="Q426" s="8" t="s">
        <v>30</v>
      </c>
      <c r="R426" s="8">
        <v>44924</v>
      </c>
      <c r="S426" s="8">
        <v>44924</v>
      </c>
      <c r="T426" s="7" t="s">
        <v>42</v>
      </c>
      <c r="U426" s="6">
        <f t="shared" si="23"/>
        <v>15</v>
      </c>
      <c r="V426" s="6" t="str">
        <f t="shared" si="20"/>
        <v>No</v>
      </c>
      <c r="W426" s="9" t="s">
        <v>631</v>
      </c>
    </row>
    <row r="427" spans="1:23" ht="28.8" x14ac:dyDescent="0.3">
      <c r="A427" s="4" t="s">
        <v>586</v>
      </c>
      <c r="B427" s="5" t="s">
        <v>24</v>
      </c>
      <c r="C427" s="6" t="s">
        <v>608</v>
      </c>
      <c r="D427" s="7" t="s">
        <v>591</v>
      </c>
      <c r="E427" s="7" t="s">
        <v>275</v>
      </c>
      <c r="F427" s="7" t="s">
        <v>83</v>
      </c>
      <c r="G427" s="7" t="s">
        <v>90</v>
      </c>
      <c r="H427" s="8">
        <v>44907</v>
      </c>
      <c r="I427" s="8">
        <v>44907</v>
      </c>
      <c r="J427" s="10" t="s">
        <v>30</v>
      </c>
      <c r="K427" s="10" t="s">
        <v>30</v>
      </c>
      <c r="L427" s="8">
        <v>44908</v>
      </c>
      <c r="M427" s="8" t="s">
        <v>30</v>
      </c>
      <c r="N427" s="8">
        <v>44909</v>
      </c>
      <c r="O427" s="8">
        <v>44909</v>
      </c>
      <c r="P427" s="8">
        <v>44907</v>
      </c>
      <c r="Q427" s="8">
        <v>44907</v>
      </c>
      <c r="R427" s="8">
        <v>44915</v>
      </c>
      <c r="S427" s="8">
        <v>44915</v>
      </c>
      <c r="T427" s="7" t="s">
        <v>42</v>
      </c>
      <c r="U427" s="6">
        <f>(S427-H427)</f>
        <v>8</v>
      </c>
      <c r="V427" s="6" t="str">
        <f t="shared" si="20"/>
        <v>Yes</v>
      </c>
      <c r="W427" s="33" t="s">
        <v>30</v>
      </c>
    </row>
    <row r="428" spans="1:23" ht="28.8" x14ac:dyDescent="0.3">
      <c r="A428" s="4" t="s">
        <v>500</v>
      </c>
      <c r="B428" s="5" t="s">
        <v>36</v>
      </c>
      <c r="C428" s="6" t="s">
        <v>501</v>
      </c>
      <c r="D428" s="7" t="s">
        <v>502</v>
      </c>
      <c r="E428" s="7" t="s">
        <v>503</v>
      </c>
      <c r="F428" s="7" t="s">
        <v>127</v>
      </c>
      <c r="G428" s="7" t="s">
        <v>63</v>
      </c>
      <c r="H428" s="8">
        <v>44907</v>
      </c>
      <c r="I428" s="8">
        <v>44907</v>
      </c>
      <c r="J428" s="8" t="s">
        <v>30</v>
      </c>
      <c r="K428" s="8" t="s">
        <v>30</v>
      </c>
      <c r="L428" s="8" t="s">
        <v>30</v>
      </c>
      <c r="M428" s="8" t="s">
        <v>30</v>
      </c>
      <c r="N428" s="8" t="s">
        <v>30</v>
      </c>
      <c r="O428" s="8" t="s">
        <v>30</v>
      </c>
      <c r="P428" s="8" t="s">
        <v>30</v>
      </c>
      <c r="Q428" s="8" t="s">
        <v>30</v>
      </c>
      <c r="R428" s="8">
        <v>44924</v>
      </c>
      <c r="S428" s="8">
        <v>44924</v>
      </c>
      <c r="T428" s="7" t="s">
        <v>42</v>
      </c>
      <c r="U428" s="6">
        <f>(S428-H428)-5</f>
        <v>12</v>
      </c>
      <c r="V428" s="6" t="str">
        <f t="shared" si="20"/>
        <v>Yes</v>
      </c>
      <c r="W428" s="9" t="s">
        <v>631</v>
      </c>
    </row>
    <row r="429" spans="1:23" ht="28.8" x14ac:dyDescent="0.3">
      <c r="A429" s="4" t="s">
        <v>500</v>
      </c>
      <c r="B429" s="5" t="s">
        <v>36</v>
      </c>
      <c r="C429" s="6" t="s">
        <v>501</v>
      </c>
      <c r="D429" s="7" t="s">
        <v>502</v>
      </c>
      <c r="E429" s="7" t="s">
        <v>503</v>
      </c>
      <c r="F429" s="7" t="s">
        <v>127</v>
      </c>
      <c r="G429" s="7" t="s">
        <v>29</v>
      </c>
      <c r="H429" s="8">
        <v>44907</v>
      </c>
      <c r="I429" s="8">
        <v>44907</v>
      </c>
      <c r="J429" s="8" t="s">
        <v>30</v>
      </c>
      <c r="K429" s="8" t="s">
        <v>30</v>
      </c>
      <c r="L429" s="8" t="s">
        <v>30</v>
      </c>
      <c r="M429" s="8" t="s">
        <v>30</v>
      </c>
      <c r="N429" s="8" t="s">
        <v>30</v>
      </c>
      <c r="O429" s="8" t="s">
        <v>30</v>
      </c>
      <c r="P429" s="8">
        <v>44924</v>
      </c>
      <c r="Q429" s="8" t="s">
        <v>30</v>
      </c>
      <c r="R429" s="8">
        <v>44924</v>
      </c>
      <c r="S429" s="8">
        <v>44924</v>
      </c>
      <c r="T429" s="7" t="s">
        <v>42</v>
      </c>
      <c r="U429" s="6">
        <f>(S429-H429)-5</f>
        <v>12</v>
      </c>
      <c r="V429" s="6" t="str">
        <f t="shared" si="20"/>
        <v>Yes</v>
      </c>
      <c r="W429" s="9" t="s">
        <v>638</v>
      </c>
    </row>
    <row r="430" spans="1:23" ht="28.8" x14ac:dyDescent="0.3">
      <c r="A430" s="4" t="s">
        <v>351</v>
      </c>
      <c r="B430" s="5" t="s">
        <v>621</v>
      </c>
      <c r="C430" s="6" t="s">
        <v>578</v>
      </c>
      <c r="D430" s="7" t="s">
        <v>807</v>
      </c>
      <c r="E430" s="7" t="s">
        <v>222</v>
      </c>
      <c r="F430" s="7" t="s">
        <v>353</v>
      </c>
      <c r="G430" s="7" t="s">
        <v>365</v>
      </c>
      <c r="H430" s="8">
        <v>44908</v>
      </c>
      <c r="I430" s="8">
        <v>44908</v>
      </c>
      <c r="J430" s="10" t="s">
        <v>30</v>
      </c>
      <c r="K430" s="10" t="s">
        <v>30</v>
      </c>
      <c r="L430" s="8" t="s">
        <v>30</v>
      </c>
      <c r="M430" s="8" t="s">
        <v>30</v>
      </c>
      <c r="N430" s="8" t="s">
        <v>30</v>
      </c>
      <c r="O430" s="8" t="s">
        <v>30</v>
      </c>
      <c r="P430" s="8" t="s">
        <v>30</v>
      </c>
      <c r="Q430" s="8" t="s">
        <v>30</v>
      </c>
      <c r="R430" s="8">
        <v>44915</v>
      </c>
      <c r="S430" s="8">
        <v>44915</v>
      </c>
      <c r="T430" s="7" t="s">
        <v>31</v>
      </c>
      <c r="U430" s="6">
        <f>(S430-H430)</f>
        <v>7</v>
      </c>
      <c r="V430" s="6" t="str">
        <f t="shared" si="20"/>
        <v>Yes</v>
      </c>
      <c r="W430" s="9" t="s">
        <v>43</v>
      </c>
    </row>
    <row r="431" spans="1:23" ht="28.8" x14ac:dyDescent="0.3">
      <c r="A431" s="4" t="s">
        <v>589</v>
      </c>
      <c r="B431" s="5" t="s">
        <v>24</v>
      </c>
      <c r="C431" s="6" t="s">
        <v>809</v>
      </c>
      <c r="D431" s="7" t="s">
        <v>588</v>
      </c>
      <c r="E431" s="7" t="s">
        <v>275</v>
      </c>
      <c r="F431" s="7" t="s">
        <v>83</v>
      </c>
      <c r="G431" s="7" t="s">
        <v>90</v>
      </c>
      <c r="H431" s="8">
        <v>44908</v>
      </c>
      <c r="I431" s="8">
        <v>44908</v>
      </c>
      <c r="J431" s="10" t="s">
        <v>30</v>
      </c>
      <c r="K431" s="10" t="s">
        <v>30</v>
      </c>
      <c r="L431" s="8">
        <v>44908</v>
      </c>
      <c r="M431" s="8" t="s">
        <v>30</v>
      </c>
      <c r="N431" s="8">
        <v>44908</v>
      </c>
      <c r="O431" s="8">
        <v>44909</v>
      </c>
      <c r="P431" s="8">
        <v>44911</v>
      </c>
      <c r="Q431" s="8">
        <v>44911</v>
      </c>
      <c r="R431" s="8">
        <v>44915</v>
      </c>
      <c r="S431" s="8">
        <v>44915</v>
      </c>
      <c r="T431" s="7" t="s">
        <v>31</v>
      </c>
      <c r="U431" s="6">
        <f>(S431-H431)</f>
        <v>7</v>
      </c>
      <c r="V431" s="6" t="str">
        <f t="shared" si="20"/>
        <v>Yes</v>
      </c>
      <c r="W431" s="9" t="s">
        <v>611</v>
      </c>
    </row>
    <row r="432" spans="1:23" ht="28.8" x14ac:dyDescent="0.3">
      <c r="A432" s="4" t="s">
        <v>473</v>
      </c>
      <c r="B432" s="5" t="s">
        <v>36</v>
      </c>
      <c r="C432" s="6" t="s">
        <v>474</v>
      </c>
      <c r="D432" s="7" t="s">
        <v>475</v>
      </c>
      <c r="E432" s="7" t="s">
        <v>476</v>
      </c>
      <c r="F432" s="7" t="s">
        <v>40</v>
      </c>
      <c r="G432" s="7" t="s">
        <v>74</v>
      </c>
      <c r="H432" s="8">
        <v>44909</v>
      </c>
      <c r="I432" s="8">
        <v>44910</v>
      </c>
      <c r="J432" s="8" t="s">
        <v>30</v>
      </c>
      <c r="K432" s="8" t="s">
        <v>30</v>
      </c>
      <c r="L432" s="8" t="s">
        <v>30</v>
      </c>
      <c r="M432" s="8" t="s">
        <v>30</v>
      </c>
      <c r="N432" s="8" t="s">
        <v>30</v>
      </c>
      <c r="O432" s="8" t="s">
        <v>30</v>
      </c>
      <c r="P432" s="8">
        <v>44924</v>
      </c>
      <c r="Q432" s="8" t="s">
        <v>30</v>
      </c>
      <c r="R432" s="8">
        <v>44924</v>
      </c>
      <c r="S432" s="8">
        <v>44924</v>
      </c>
      <c r="T432" s="7" t="s">
        <v>31</v>
      </c>
      <c r="U432" s="6">
        <f>(S432-H432)-7</f>
        <v>8</v>
      </c>
      <c r="V432" s="6" t="str">
        <f t="shared" si="20"/>
        <v>Yes</v>
      </c>
      <c r="W432" s="9" t="s">
        <v>625</v>
      </c>
    </row>
    <row r="433" spans="1:23" ht="28.8" x14ac:dyDescent="0.3">
      <c r="A433" s="4" t="s">
        <v>473</v>
      </c>
      <c r="B433" s="5" t="s">
        <v>36</v>
      </c>
      <c r="C433" s="6" t="s">
        <v>474</v>
      </c>
      <c r="D433" s="7" t="s">
        <v>475</v>
      </c>
      <c r="E433" s="7" t="s">
        <v>476</v>
      </c>
      <c r="F433" s="7" t="s">
        <v>40</v>
      </c>
      <c r="G433" s="7" t="s">
        <v>73</v>
      </c>
      <c r="H433" s="8">
        <v>44909</v>
      </c>
      <c r="I433" s="8">
        <v>44910</v>
      </c>
      <c r="J433" s="8" t="s">
        <v>30</v>
      </c>
      <c r="K433" s="8" t="s">
        <v>30</v>
      </c>
      <c r="L433" s="8" t="s">
        <v>30</v>
      </c>
      <c r="M433" s="8" t="s">
        <v>30</v>
      </c>
      <c r="N433" s="8" t="s">
        <v>30</v>
      </c>
      <c r="O433" s="8" t="s">
        <v>30</v>
      </c>
      <c r="P433" s="8">
        <v>44924</v>
      </c>
      <c r="Q433" s="8" t="s">
        <v>30</v>
      </c>
      <c r="R433" s="8">
        <v>44924</v>
      </c>
      <c r="S433" s="8">
        <v>44924</v>
      </c>
      <c r="T433" s="7" t="s">
        <v>31</v>
      </c>
      <c r="U433" s="6">
        <f>(S433-H433)-7</f>
        <v>8</v>
      </c>
      <c r="V433" s="6" t="str">
        <f t="shared" si="20"/>
        <v>Yes</v>
      </c>
      <c r="W433" s="9" t="s">
        <v>625</v>
      </c>
    </row>
    <row r="434" spans="1:23" ht="28.8" x14ac:dyDescent="0.3">
      <c r="A434" s="4" t="s">
        <v>473</v>
      </c>
      <c r="B434" s="5" t="s">
        <v>36</v>
      </c>
      <c r="C434" s="6" t="s">
        <v>474</v>
      </c>
      <c r="D434" s="7" t="s">
        <v>475</v>
      </c>
      <c r="E434" s="7" t="s">
        <v>476</v>
      </c>
      <c r="F434" s="7" t="s">
        <v>40</v>
      </c>
      <c r="G434" s="7" t="s">
        <v>129</v>
      </c>
      <c r="H434" s="8">
        <v>44909</v>
      </c>
      <c r="I434" s="8">
        <v>44910</v>
      </c>
      <c r="J434" s="7" t="s">
        <v>30</v>
      </c>
      <c r="K434" s="7" t="s">
        <v>30</v>
      </c>
      <c r="L434" s="7" t="s">
        <v>30</v>
      </c>
      <c r="M434" s="7" t="s">
        <v>30</v>
      </c>
      <c r="N434" s="7" t="s">
        <v>30</v>
      </c>
      <c r="O434" s="7" t="s">
        <v>30</v>
      </c>
      <c r="P434" s="8">
        <v>44924</v>
      </c>
      <c r="Q434" s="7" t="s">
        <v>30</v>
      </c>
      <c r="R434" s="8">
        <v>44924</v>
      </c>
      <c r="S434" s="8">
        <v>44924</v>
      </c>
      <c r="T434" s="7" t="s">
        <v>31</v>
      </c>
      <c r="U434" s="6">
        <f>(S434-H434)-7</f>
        <v>8</v>
      </c>
      <c r="V434" s="6" t="str">
        <f t="shared" si="20"/>
        <v>Yes</v>
      </c>
      <c r="W434" s="9" t="s">
        <v>626</v>
      </c>
    </row>
    <row r="435" spans="1:23" ht="29.1" customHeight="1" x14ac:dyDescent="0.3">
      <c r="A435" s="4" t="s">
        <v>473</v>
      </c>
      <c r="B435" s="5" t="s">
        <v>36</v>
      </c>
      <c r="C435" s="6" t="s">
        <v>474</v>
      </c>
      <c r="D435" s="7" t="s">
        <v>475</v>
      </c>
      <c r="E435" s="7" t="s">
        <v>476</v>
      </c>
      <c r="F435" s="7" t="s">
        <v>40</v>
      </c>
      <c r="G435" s="7" t="s">
        <v>51</v>
      </c>
      <c r="H435" s="8">
        <v>44909</v>
      </c>
      <c r="I435" s="8">
        <v>44910</v>
      </c>
      <c r="J435" s="10">
        <v>44914</v>
      </c>
      <c r="K435" s="10">
        <v>44910</v>
      </c>
      <c r="L435" s="7" t="s">
        <v>30</v>
      </c>
      <c r="M435" s="7" t="s">
        <v>30</v>
      </c>
      <c r="N435" s="8" t="s">
        <v>30</v>
      </c>
      <c r="O435" s="8">
        <v>44923</v>
      </c>
      <c r="P435" s="8">
        <v>44924</v>
      </c>
      <c r="Q435" s="7" t="s">
        <v>30</v>
      </c>
      <c r="R435" s="8">
        <v>44924</v>
      </c>
      <c r="S435" s="8">
        <v>44924</v>
      </c>
      <c r="T435" s="7" t="s">
        <v>42</v>
      </c>
      <c r="U435" s="6">
        <f>(S435-H435)-7</f>
        <v>8</v>
      </c>
      <c r="V435" s="6" t="str">
        <f t="shared" si="20"/>
        <v>Yes</v>
      </c>
      <c r="W435" s="9" t="s">
        <v>632</v>
      </c>
    </row>
    <row r="436" spans="1:23" ht="28.8" x14ac:dyDescent="0.3">
      <c r="A436" s="4" t="s">
        <v>618</v>
      </c>
      <c r="B436" s="5" t="s">
        <v>614</v>
      </c>
      <c r="C436" s="6" t="s">
        <v>616</v>
      </c>
      <c r="D436" s="7" t="s">
        <v>617</v>
      </c>
      <c r="E436" s="7" t="s">
        <v>396</v>
      </c>
      <c r="F436" s="7" t="s">
        <v>28</v>
      </c>
      <c r="G436" s="7" t="s">
        <v>256</v>
      </c>
      <c r="H436" s="8">
        <v>44909</v>
      </c>
      <c r="I436" s="8">
        <v>44909</v>
      </c>
      <c r="J436" s="10" t="s">
        <v>30</v>
      </c>
      <c r="K436" s="10" t="s">
        <v>30</v>
      </c>
      <c r="L436" s="8" t="s">
        <v>30</v>
      </c>
      <c r="M436" s="8" t="s">
        <v>30</v>
      </c>
      <c r="N436" s="8" t="s">
        <v>30</v>
      </c>
      <c r="O436" s="8" t="s">
        <v>30</v>
      </c>
      <c r="P436" s="8" t="s">
        <v>30</v>
      </c>
      <c r="Q436" s="8" t="s">
        <v>30</v>
      </c>
      <c r="R436" s="8">
        <v>44929</v>
      </c>
      <c r="S436" s="8">
        <v>44929</v>
      </c>
      <c r="T436" s="7" t="s">
        <v>31</v>
      </c>
      <c r="U436" s="6">
        <f>(S436-H436)-6</f>
        <v>14</v>
      </c>
      <c r="V436" s="6" t="str">
        <f t="shared" si="20"/>
        <v>Yes</v>
      </c>
      <c r="W436" s="9" t="s">
        <v>30</v>
      </c>
    </row>
    <row r="437" spans="1:23" ht="28.8" x14ac:dyDescent="0.3">
      <c r="A437" s="4" t="s">
        <v>300</v>
      </c>
      <c r="B437" s="5" t="s">
        <v>36</v>
      </c>
      <c r="C437" s="6" t="s">
        <v>654</v>
      </c>
      <c r="D437" s="7" t="s">
        <v>299</v>
      </c>
      <c r="E437" s="7" t="s">
        <v>300</v>
      </c>
      <c r="F437" s="7" t="s">
        <v>106</v>
      </c>
      <c r="G437" s="7" t="s">
        <v>711</v>
      </c>
      <c r="H437" s="8">
        <v>44909</v>
      </c>
      <c r="I437" s="8">
        <v>44909</v>
      </c>
      <c r="J437" s="8" t="s">
        <v>30</v>
      </c>
      <c r="K437" s="8" t="s">
        <v>30</v>
      </c>
      <c r="L437" s="8" t="s">
        <v>30</v>
      </c>
      <c r="M437" s="8" t="s">
        <v>30</v>
      </c>
      <c r="N437" s="8" t="s">
        <v>30</v>
      </c>
      <c r="O437" s="8" t="s">
        <v>30</v>
      </c>
      <c r="P437" s="8" t="s">
        <v>30</v>
      </c>
      <c r="Q437" s="8" t="s">
        <v>30</v>
      </c>
      <c r="R437" s="8">
        <v>44914</v>
      </c>
      <c r="S437" s="8">
        <v>44914</v>
      </c>
      <c r="T437" s="7" t="s">
        <v>42</v>
      </c>
      <c r="U437" s="6">
        <f>(S437-H437)</f>
        <v>5</v>
      </c>
      <c r="V437" s="6" t="str">
        <f t="shared" si="20"/>
        <v>Yes</v>
      </c>
      <c r="W437" s="9" t="s">
        <v>30</v>
      </c>
    </row>
    <row r="438" spans="1:23" ht="28.8" x14ac:dyDescent="0.3">
      <c r="A438" s="4" t="s">
        <v>327</v>
      </c>
      <c r="B438" s="5" t="s">
        <v>24</v>
      </c>
      <c r="C438" s="6" t="s">
        <v>328</v>
      </c>
      <c r="D438" s="7" t="s">
        <v>329</v>
      </c>
      <c r="E438" s="7" t="s">
        <v>330</v>
      </c>
      <c r="F438" s="7" t="s">
        <v>331</v>
      </c>
      <c r="G438" s="7" t="s">
        <v>63</v>
      </c>
      <c r="H438" s="8">
        <v>44910</v>
      </c>
      <c r="I438" s="8">
        <v>44910</v>
      </c>
      <c r="J438" s="22" t="s">
        <v>30</v>
      </c>
      <c r="K438" s="22" t="s">
        <v>30</v>
      </c>
      <c r="L438" s="22" t="s">
        <v>30</v>
      </c>
      <c r="M438" s="22" t="s">
        <v>30</v>
      </c>
      <c r="N438" s="22" t="s">
        <v>30</v>
      </c>
      <c r="O438" s="22" t="s">
        <v>30</v>
      </c>
      <c r="P438" s="22" t="s">
        <v>30</v>
      </c>
      <c r="Q438" s="22" t="s">
        <v>30</v>
      </c>
      <c r="R438" s="8">
        <v>44925</v>
      </c>
      <c r="S438" s="8">
        <v>44925</v>
      </c>
      <c r="T438" s="7" t="s">
        <v>42</v>
      </c>
      <c r="U438" s="6">
        <f>(S438-H438)-5</f>
        <v>10</v>
      </c>
      <c r="V438" s="6" t="str">
        <f t="shared" si="20"/>
        <v>Yes</v>
      </c>
      <c r="W438" s="9" t="s">
        <v>32</v>
      </c>
    </row>
    <row r="439" spans="1:23" ht="28.8" x14ac:dyDescent="0.3">
      <c r="A439" s="4" t="s">
        <v>477</v>
      </c>
      <c r="B439" s="5" t="s">
        <v>24</v>
      </c>
      <c r="C439" s="6" t="s">
        <v>478</v>
      </c>
      <c r="D439" s="7" t="s">
        <v>479</v>
      </c>
      <c r="E439" s="7" t="s">
        <v>147</v>
      </c>
      <c r="F439" s="7" t="s">
        <v>83</v>
      </c>
      <c r="G439" s="7" t="s">
        <v>29</v>
      </c>
      <c r="H439" s="8">
        <v>44914</v>
      </c>
      <c r="I439" s="8">
        <v>44914</v>
      </c>
      <c r="J439" s="8" t="s">
        <v>30</v>
      </c>
      <c r="K439" s="8" t="s">
        <v>30</v>
      </c>
      <c r="L439" s="8" t="s">
        <v>30</v>
      </c>
      <c r="M439" s="8" t="s">
        <v>30</v>
      </c>
      <c r="N439" s="8" t="s">
        <v>30</v>
      </c>
      <c r="O439" s="8" t="s">
        <v>30</v>
      </c>
      <c r="P439" s="8">
        <v>44929</v>
      </c>
      <c r="Q439" s="8" t="s">
        <v>30</v>
      </c>
      <c r="R439" s="8">
        <v>44937</v>
      </c>
      <c r="S439" s="8">
        <v>44937</v>
      </c>
      <c r="T439" s="7" t="s">
        <v>42</v>
      </c>
      <c r="U439" s="6">
        <f t="shared" ref="U439:U446" si="24">(S439-H439)-6</f>
        <v>17</v>
      </c>
      <c r="V439" s="6" t="str">
        <f t="shared" si="20"/>
        <v>No</v>
      </c>
      <c r="W439" s="9" t="s">
        <v>640</v>
      </c>
    </row>
    <row r="440" spans="1:23" ht="28.8" x14ac:dyDescent="0.3">
      <c r="A440" s="4" t="s">
        <v>477</v>
      </c>
      <c r="B440" s="5" t="s">
        <v>24</v>
      </c>
      <c r="C440" s="6" t="s">
        <v>478</v>
      </c>
      <c r="D440" s="7" t="s">
        <v>479</v>
      </c>
      <c r="E440" s="7" t="s">
        <v>147</v>
      </c>
      <c r="F440" s="7" t="s">
        <v>83</v>
      </c>
      <c r="G440" s="7" t="s">
        <v>33</v>
      </c>
      <c r="H440" s="8">
        <v>44914</v>
      </c>
      <c r="I440" s="8">
        <v>44914</v>
      </c>
      <c r="J440" s="8" t="s">
        <v>30</v>
      </c>
      <c r="K440" s="8" t="s">
        <v>30</v>
      </c>
      <c r="L440" s="8" t="s">
        <v>30</v>
      </c>
      <c r="M440" s="8" t="s">
        <v>30</v>
      </c>
      <c r="N440" s="8" t="s">
        <v>30</v>
      </c>
      <c r="O440" s="8" t="s">
        <v>30</v>
      </c>
      <c r="P440" s="8" t="s">
        <v>30</v>
      </c>
      <c r="Q440" s="8" t="s">
        <v>30</v>
      </c>
      <c r="R440" s="8">
        <v>44937</v>
      </c>
      <c r="S440" s="8">
        <v>44937</v>
      </c>
      <c r="T440" s="7" t="s">
        <v>42</v>
      </c>
      <c r="U440" s="6">
        <f t="shared" si="24"/>
        <v>17</v>
      </c>
      <c r="V440" s="6" t="str">
        <f t="shared" si="20"/>
        <v>No</v>
      </c>
      <c r="W440" s="9" t="s">
        <v>57</v>
      </c>
    </row>
    <row r="441" spans="1:23" ht="28.8" x14ac:dyDescent="0.3">
      <c r="A441" s="4" t="s">
        <v>477</v>
      </c>
      <c r="B441" s="5" t="s">
        <v>24</v>
      </c>
      <c r="C441" s="6" t="s">
        <v>478</v>
      </c>
      <c r="D441" s="7" t="s">
        <v>479</v>
      </c>
      <c r="E441" s="7" t="s">
        <v>147</v>
      </c>
      <c r="F441" s="7" t="s">
        <v>83</v>
      </c>
      <c r="G441" s="7" t="s">
        <v>63</v>
      </c>
      <c r="H441" s="8">
        <v>44914</v>
      </c>
      <c r="I441" s="8">
        <v>44914</v>
      </c>
      <c r="J441" s="8" t="s">
        <v>30</v>
      </c>
      <c r="K441" s="8" t="s">
        <v>30</v>
      </c>
      <c r="L441" s="8" t="s">
        <v>30</v>
      </c>
      <c r="M441" s="8" t="s">
        <v>30</v>
      </c>
      <c r="N441" s="8" t="s">
        <v>30</v>
      </c>
      <c r="O441" s="8" t="s">
        <v>30</v>
      </c>
      <c r="P441" s="8" t="s">
        <v>30</v>
      </c>
      <c r="Q441" s="8" t="s">
        <v>30</v>
      </c>
      <c r="R441" s="8">
        <v>44937</v>
      </c>
      <c r="S441" s="8">
        <v>44937</v>
      </c>
      <c r="T441" s="7" t="s">
        <v>42</v>
      </c>
      <c r="U441" s="6">
        <f t="shared" si="24"/>
        <v>17</v>
      </c>
      <c r="V441" s="6" t="str">
        <f t="shared" si="20"/>
        <v>No</v>
      </c>
      <c r="W441" s="9" t="s">
        <v>57</v>
      </c>
    </row>
    <row r="442" spans="1:23" ht="28.8" x14ac:dyDescent="0.3">
      <c r="A442" s="4" t="s">
        <v>488</v>
      </c>
      <c r="B442" s="5" t="s">
        <v>36</v>
      </c>
      <c r="C442" s="6" t="s">
        <v>489</v>
      </c>
      <c r="D442" s="7" t="s">
        <v>490</v>
      </c>
      <c r="E442" s="7" t="s">
        <v>491</v>
      </c>
      <c r="F442" s="7" t="s">
        <v>28</v>
      </c>
      <c r="G442" s="7" t="s">
        <v>29</v>
      </c>
      <c r="H442" s="8">
        <v>44915</v>
      </c>
      <c r="I442" s="8">
        <v>44916</v>
      </c>
      <c r="J442" s="22">
        <v>44932</v>
      </c>
      <c r="K442" s="22" t="s">
        <v>30</v>
      </c>
      <c r="L442" s="22" t="s">
        <v>30</v>
      </c>
      <c r="M442" s="22" t="s">
        <v>30</v>
      </c>
      <c r="N442" s="22" t="s">
        <v>30</v>
      </c>
      <c r="O442" s="8" t="s">
        <v>30</v>
      </c>
      <c r="P442" s="8">
        <v>44929</v>
      </c>
      <c r="Q442" s="22" t="s">
        <v>30</v>
      </c>
      <c r="R442" s="8">
        <v>44929</v>
      </c>
      <c r="S442" s="8">
        <v>44929</v>
      </c>
      <c r="T442" s="31" t="s">
        <v>42</v>
      </c>
      <c r="U442" s="6">
        <f t="shared" si="24"/>
        <v>8</v>
      </c>
      <c r="V442" s="6" t="str">
        <f t="shared" si="20"/>
        <v>Yes</v>
      </c>
      <c r="W442" s="9" t="s">
        <v>641</v>
      </c>
    </row>
    <row r="443" spans="1:23" ht="28.8" x14ac:dyDescent="0.3">
      <c r="A443" s="4" t="s">
        <v>488</v>
      </c>
      <c r="B443" s="5" t="s">
        <v>36</v>
      </c>
      <c r="C443" s="6" t="s">
        <v>489</v>
      </c>
      <c r="D443" s="7" t="s">
        <v>490</v>
      </c>
      <c r="E443" s="7" t="s">
        <v>491</v>
      </c>
      <c r="F443" s="7" t="s">
        <v>28</v>
      </c>
      <c r="G443" s="7" t="s">
        <v>33</v>
      </c>
      <c r="H443" s="8">
        <v>44915</v>
      </c>
      <c r="I443" s="8">
        <v>44916</v>
      </c>
      <c r="J443" s="8" t="s">
        <v>30</v>
      </c>
      <c r="K443" s="8" t="s">
        <v>30</v>
      </c>
      <c r="L443" s="8" t="s">
        <v>30</v>
      </c>
      <c r="M443" s="8" t="s">
        <v>30</v>
      </c>
      <c r="N443" s="8" t="s">
        <v>30</v>
      </c>
      <c r="O443" s="8" t="s">
        <v>30</v>
      </c>
      <c r="P443" s="8" t="s">
        <v>30</v>
      </c>
      <c r="Q443" s="8" t="s">
        <v>30</v>
      </c>
      <c r="R443" s="8">
        <v>44929</v>
      </c>
      <c r="S443" s="8">
        <v>44929</v>
      </c>
      <c r="T443" s="31" t="s">
        <v>42</v>
      </c>
      <c r="U443" s="6">
        <f t="shared" si="24"/>
        <v>8</v>
      </c>
      <c r="V443" s="6" t="str">
        <f t="shared" si="20"/>
        <v>Yes</v>
      </c>
      <c r="W443" s="9" t="s">
        <v>43</v>
      </c>
    </row>
    <row r="444" spans="1:23" ht="28.8" x14ac:dyDescent="0.3">
      <c r="A444" s="4" t="s">
        <v>488</v>
      </c>
      <c r="B444" s="5" t="s">
        <v>36</v>
      </c>
      <c r="C444" s="6" t="s">
        <v>489</v>
      </c>
      <c r="D444" s="7" t="s">
        <v>490</v>
      </c>
      <c r="E444" s="7" t="s">
        <v>491</v>
      </c>
      <c r="F444" s="7" t="s">
        <v>28</v>
      </c>
      <c r="G444" s="7" t="s">
        <v>63</v>
      </c>
      <c r="H444" s="8">
        <v>44915</v>
      </c>
      <c r="I444" s="8">
        <v>44915</v>
      </c>
      <c r="J444" s="8" t="s">
        <v>30</v>
      </c>
      <c r="K444" s="8" t="s">
        <v>30</v>
      </c>
      <c r="L444" s="8" t="s">
        <v>30</v>
      </c>
      <c r="M444" s="8" t="s">
        <v>30</v>
      </c>
      <c r="N444" s="8" t="s">
        <v>30</v>
      </c>
      <c r="O444" s="8" t="s">
        <v>30</v>
      </c>
      <c r="P444" s="8" t="s">
        <v>30</v>
      </c>
      <c r="Q444" s="8" t="s">
        <v>30</v>
      </c>
      <c r="R444" s="8">
        <v>44929</v>
      </c>
      <c r="S444" s="8">
        <v>44929</v>
      </c>
      <c r="T444" s="31" t="s">
        <v>42</v>
      </c>
      <c r="U444" s="6">
        <f t="shared" si="24"/>
        <v>8</v>
      </c>
      <c r="V444" s="6" t="str">
        <f t="shared" si="20"/>
        <v>Yes</v>
      </c>
      <c r="W444" s="9" t="s">
        <v>43</v>
      </c>
    </row>
    <row r="445" spans="1:23" ht="28.8" x14ac:dyDescent="0.3">
      <c r="A445" s="4" t="s">
        <v>488</v>
      </c>
      <c r="B445" s="5" t="s">
        <v>36</v>
      </c>
      <c r="C445" s="6" t="s">
        <v>489</v>
      </c>
      <c r="D445" s="7" t="s">
        <v>490</v>
      </c>
      <c r="E445" s="7" t="s">
        <v>491</v>
      </c>
      <c r="F445" s="7" t="s">
        <v>28</v>
      </c>
      <c r="G445" s="7" t="s">
        <v>74</v>
      </c>
      <c r="H445" s="8">
        <v>44915</v>
      </c>
      <c r="I445" s="8">
        <v>44915</v>
      </c>
      <c r="J445" s="8" t="s">
        <v>30</v>
      </c>
      <c r="K445" s="8" t="s">
        <v>30</v>
      </c>
      <c r="L445" s="8" t="s">
        <v>30</v>
      </c>
      <c r="M445" s="8" t="s">
        <v>30</v>
      </c>
      <c r="N445" s="8" t="s">
        <v>30</v>
      </c>
      <c r="O445" s="8" t="s">
        <v>30</v>
      </c>
      <c r="P445" s="8">
        <v>44929</v>
      </c>
      <c r="Q445" s="8" t="s">
        <v>30</v>
      </c>
      <c r="R445" s="8">
        <v>44929</v>
      </c>
      <c r="S445" s="8">
        <v>44929</v>
      </c>
      <c r="T445" s="31" t="s">
        <v>31</v>
      </c>
      <c r="U445" s="6">
        <f t="shared" si="24"/>
        <v>8</v>
      </c>
      <c r="V445" s="6" t="str">
        <f t="shared" si="20"/>
        <v>Yes</v>
      </c>
      <c r="W445" s="9" t="s">
        <v>642</v>
      </c>
    </row>
    <row r="446" spans="1:23" ht="28.8" x14ac:dyDescent="0.3">
      <c r="A446" s="4" t="s">
        <v>488</v>
      </c>
      <c r="B446" s="5" t="s">
        <v>36</v>
      </c>
      <c r="C446" s="6" t="s">
        <v>489</v>
      </c>
      <c r="D446" s="7" t="s">
        <v>490</v>
      </c>
      <c r="E446" s="7" t="s">
        <v>491</v>
      </c>
      <c r="F446" s="7" t="s">
        <v>28</v>
      </c>
      <c r="G446" s="7" t="s">
        <v>73</v>
      </c>
      <c r="H446" s="8">
        <v>44915</v>
      </c>
      <c r="I446" s="8">
        <v>44915</v>
      </c>
      <c r="J446" s="8" t="s">
        <v>30</v>
      </c>
      <c r="K446" s="8" t="s">
        <v>30</v>
      </c>
      <c r="L446" s="8" t="s">
        <v>30</v>
      </c>
      <c r="M446" s="8" t="s">
        <v>30</v>
      </c>
      <c r="N446" s="8" t="s">
        <v>30</v>
      </c>
      <c r="O446" s="8" t="s">
        <v>30</v>
      </c>
      <c r="P446" s="8">
        <v>44929</v>
      </c>
      <c r="Q446" s="8" t="s">
        <v>30</v>
      </c>
      <c r="R446" s="8">
        <v>44929</v>
      </c>
      <c r="S446" s="8">
        <v>44929</v>
      </c>
      <c r="T446" s="31" t="s">
        <v>31</v>
      </c>
      <c r="U446" s="6">
        <f t="shared" si="24"/>
        <v>8</v>
      </c>
      <c r="V446" s="6" t="str">
        <f t="shared" si="20"/>
        <v>Yes</v>
      </c>
      <c r="W446" s="9" t="s">
        <v>642</v>
      </c>
    </row>
    <row r="447" spans="1:23" ht="28.8" x14ac:dyDescent="0.3">
      <c r="A447" s="4" t="s">
        <v>441</v>
      </c>
      <c r="B447" s="5" t="s">
        <v>585</v>
      </c>
      <c r="C447" s="6" t="s">
        <v>449</v>
      </c>
      <c r="D447" s="7" t="s">
        <v>443</v>
      </c>
      <c r="E447" s="7" t="s">
        <v>444</v>
      </c>
      <c r="F447" s="7" t="s">
        <v>83</v>
      </c>
      <c r="G447" s="7" t="s">
        <v>33</v>
      </c>
      <c r="H447" s="8">
        <v>44915</v>
      </c>
      <c r="I447" s="8">
        <v>44915</v>
      </c>
      <c r="J447" s="8" t="s">
        <v>30</v>
      </c>
      <c r="K447" s="8" t="s">
        <v>30</v>
      </c>
      <c r="L447" s="8" t="s">
        <v>30</v>
      </c>
      <c r="M447" s="8" t="s">
        <v>30</v>
      </c>
      <c r="N447" s="8" t="s">
        <v>30</v>
      </c>
      <c r="O447" s="8" t="s">
        <v>30</v>
      </c>
      <c r="P447" s="8" t="s">
        <v>30</v>
      </c>
      <c r="Q447" s="8" t="s">
        <v>30</v>
      </c>
      <c r="R447" s="8">
        <v>44924</v>
      </c>
      <c r="S447" s="8">
        <v>44924</v>
      </c>
      <c r="T447" s="7" t="s">
        <v>42</v>
      </c>
      <c r="U447" s="6">
        <f>(S447-H447)-8</f>
        <v>1</v>
      </c>
      <c r="V447" s="6" t="str">
        <f t="shared" si="20"/>
        <v>Yes</v>
      </c>
      <c r="W447" s="9" t="s">
        <v>655</v>
      </c>
    </row>
    <row r="448" spans="1:23" ht="28.8" x14ac:dyDescent="0.3">
      <c r="A448" s="4" t="s">
        <v>446</v>
      </c>
      <c r="B448" s="5" t="s">
        <v>585</v>
      </c>
      <c r="C448" s="6" t="s">
        <v>447</v>
      </c>
      <c r="D448" s="7" t="s">
        <v>448</v>
      </c>
      <c r="E448" s="7" t="s">
        <v>444</v>
      </c>
      <c r="F448" s="7" t="s">
        <v>83</v>
      </c>
      <c r="G448" s="7" t="s">
        <v>33</v>
      </c>
      <c r="H448" s="8">
        <v>44915</v>
      </c>
      <c r="I448" s="8">
        <v>44915</v>
      </c>
      <c r="J448" s="8" t="s">
        <v>30</v>
      </c>
      <c r="K448" s="8" t="s">
        <v>30</v>
      </c>
      <c r="L448" s="8" t="s">
        <v>30</v>
      </c>
      <c r="M448" s="8" t="s">
        <v>30</v>
      </c>
      <c r="N448" s="8" t="s">
        <v>30</v>
      </c>
      <c r="O448" s="8" t="s">
        <v>30</v>
      </c>
      <c r="P448" s="8" t="s">
        <v>30</v>
      </c>
      <c r="Q448" s="8" t="s">
        <v>30</v>
      </c>
      <c r="R448" s="8">
        <v>44924</v>
      </c>
      <c r="S448" s="8">
        <v>44924</v>
      </c>
      <c r="T448" s="7" t="s">
        <v>42</v>
      </c>
      <c r="U448" s="6">
        <f>(S448-H448)-5</f>
        <v>4</v>
      </c>
      <c r="V448" s="6" t="str">
        <f t="shared" si="20"/>
        <v>Yes</v>
      </c>
      <c r="W448" s="9" t="s">
        <v>656</v>
      </c>
    </row>
    <row r="449" spans="1:23" ht="28.8" x14ac:dyDescent="0.3">
      <c r="A449" s="4" t="s">
        <v>548</v>
      </c>
      <c r="B449" s="5" t="s">
        <v>585</v>
      </c>
      <c r="C449" s="6" t="s">
        <v>549</v>
      </c>
      <c r="D449" s="7" t="s">
        <v>610</v>
      </c>
      <c r="E449" s="7" t="s">
        <v>444</v>
      </c>
      <c r="F449" s="7" t="s">
        <v>83</v>
      </c>
      <c r="G449" s="7" t="s">
        <v>56</v>
      </c>
      <c r="H449" s="8">
        <v>44915</v>
      </c>
      <c r="I449" s="8">
        <v>44915</v>
      </c>
      <c r="J449" s="8" t="s">
        <v>30</v>
      </c>
      <c r="K449" s="8" t="s">
        <v>30</v>
      </c>
      <c r="L449" s="8" t="s">
        <v>30</v>
      </c>
      <c r="M449" s="8" t="s">
        <v>30</v>
      </c>
      <c r="N449" s="8" t="s">
        <v>30</v>
      </c>
      <c r="O449" s="8" t="s">
        <v>30</v>
      </c>
      <c r="P449" s="8">
        <v>44923</v>
      </c>
      <c r="Q449" s="8" t="s">
        <v>30</v>
      </c>
      <c r="R449" s="8">
        <v>44924</v>
      </c>
      <c r="S449" s="8">
        <v>44923</v>
      </c>
      <c r="T449" s="7" t="s">
        <v>42</v>
      </c>
      <c r="U449" s="6">
        <f>(S449-H449)-5</f>
        <v>3</v>
      </c>
      <c r="V449" s="6" t="str">
        <f t="shared" si="20"/>
        <v>Yes</v>
      </c>
      <c r="W449" s="9" t="s">
        <v>643</v>
      </c>
    </row>
    <row r="450" spans="1:23" ht="28.8" x14ac:dyDescent="0.3">
      <c r="A450" s="4" t="s">
        <v>548</v>
      </c>
      <c r="B450" s="5" t="s">
        <v>585</v>
      </c>
      <c r="C450" s="6" t="s">
        <v>549</v>
      </c>
      <c r="D450" s="7" t="s">
        <v>610</v>
      </c>
      <c r="E450" s="7" t="s">
        <v>444</v>
      </c>
      <c r="F450" s="7" t="s">
        <v>83</v>
      </c>
      <c r="G450" s="7" t="s">
        <v>29</v>
      </c>
      <c r="H450" s="8">
        <v>44915</v>
      </c>
      <c r="I450" s="8">
        <v>44915</v>
      </c>
      <c r="J450" s="8" t="s">
        <v>30</v>
      </c>
      <c r="K450" s="8" t="s">
        <v>30</v>
      </c>
      <c r="L450" s="8" t="s">
        <v>30</v>
      </c>
      <c r="M450" s="8" t="s">
        <v>30</v>
      </c>
      <c r="N450" s="8" t="s">
        <v>30</v>
      </c>
      <c r="O450" s="8" t="s">
        <v>30</v>
      </c>
      <c r="P450" s="8">
        <v>44923</v>
      </c>
      <c r="Q450" s="8" t="s">
        <v>30</v>
      </c>
      <c r="R450" s="8">
        <v>44924</v>
      </c>
      <c r="S450" s="8">
        <v>44924</v>
      </c>
      <c r="T450" s="7" t="s">
        <v>42</v>
      </c>
      <c r="U450" s="6">
        <f>(S450-H450)-5</f>
        <v>4</v>
      </c>
      <c r="V450" s="6" t="str">
        <f t="shared" ref="V450:V458" si="25">IF(+U450&lt;15,"Yes","No")</f>
        <v>Yes</v>
      </c>
      <c r="W450" s="9" t="s">
        <v>643</v>
      </c>
    </row>
    <row r="451" spans="1:23" ht="28.8" x14ac:dyDescent="0.3">
      <c r="A451" s="4" t="s">
        <v>592</v>
      </c>
      <c r="B451" s="7" t="s">
        <v>511</v>
      </c>
      <c r="C451" s="7" t="s">
        <v>593</v>
      </c>
      <c r="D451" s="7" t="s">
        <v>594</v>
      </c>
      <c r="E451" s="7" t="s">
        <v>595</v>
      </c>
      <c r="F451" s="7" t="s">
        <v>596</v>
      </c>
      <c r="G451" s="7" t="s">
        <v>63</v>
      </c>
      <c r="H451" s="8">
        <v>44915</v>
      </c>
      <c r="I451" s="8">
        <v>44915</v>
      </c>
      <c r="J451" s="8" t="s">
        <v>30</v>
      </c>
      <c r="K451" s="8" t="s">
        <v>30</v>
      </c>
      <c r="L451" s="8" t="s">
        <v>30</v>
      </c>
      <c r="M451" s="8" t="s">
        <v>30</v>
      </c>
      <c r="N451" s="8" t="s">
        <v>30</v>
      </c>
      <c r="O451" s="8" t="s">
        <v>30</v>
      </c>
      <c r="P451" s="8" t="s">
        <v>30</v>
      </c>
      <c r="Q451" s="8" t="s">
        <v>30</v>
      </c>
      <c r="R451" s="8">
        <v>44916</v>
      </c>
      <c r="S451" s="8">
        <v>44916</v>
      </c>
      <c r="T451" s="7" t="s">
        <v>31</v>
      </c>
      <c r="U451" s="6">
        <f>(S451-H451)</f>
        <v>1</v>
      </c>
      <c r="V451" s="6" t="str">
        <f t="shared" si="25"/>
        <v>Yes</v>
      </c>
      <c r="W451" s="9" t="s">
        <v>43</v>
      </c>
    </row>
    <row r="452" spans="1:23" ht="28.8" x14ac:dyDescent="0.3">
      <c r="A452" s="4" t="s">
        <v>150</v>
      </c>
      <c r="B452" s="5" t="s">
        <v>24</v>
      </c>
      <c r="C452" s="6" t="s">
        <v>151</v>
      </c>
      <c r="D452" s="7" t="s">
        <v>152</v>
      </c>
      <c r="E452" s="7" t="s">
        <v>153</v>
      </c>
      <c r="F452" s="7" t="s">
        <v>154</v>
      </c>
      <c r="G452" s="7" t="s">
        <v>29</v>
      </c>
      <c r="H452" s="8">
        <v>44915</v>
      </c>
      <c r="I452" s="8">
        <v>44915</v>
      </c>
      <c r="J452" s="8" t="s">
        <v>30</v>
      </c>
      <c r="K452" s="8" t="s">
        <v>30</v>
      </c>
      <c r="L452" s="8" t="s">
        <v>30</v>
      </c>
      <c r="M452" s="8" t="s">
        <v>30</v>
      </c>
      <c r="N452" s="8" t="s">
        <v>30</v>
      </c>
      <c r="O452" s="8" t="s">
        <v>30</v>
      </c>
      <c r="P452" s="8">
        <v>44922</v>
      </c>
      <c r="Q452" s="8" t="s">
        <v>30</v>
      </c>
      <c r="R452" s="8">
        <v>44923</v>
      </c>
      <c r="S452" s="8">
        <v>44923</v>
      </c>
      <c r="T452" s="7" t="s">
        <v>31</v>
      </c>
      <c r="U452" s="6">
        <f>(S452-H452)-5</f>
        <v>3</v>
      </c>
      <c r="V452" s="6" t="str">
        <f t="shared" si="25"/>
        <v>Yes</v>
      </c>
      <c r="W452" s="9" t="s">
        <v>633</v>
      </c>
    </row>
    <row r="453" spans="1:23" ht="43.2" x14ac:dyDescent="0.3">
      <c r="A453" s="4" t="s">
        <v>327</v>
      </c>
      <c r="B453" s="5" t="s">
        <v>24</v>
      </c>
      <c r="C453" s="6" t="s">
        <v>328</v>
      </c>
      <c r="D453" s="7" t="s">
        <v>329</v>
      </c>
      <c r="E453" s="7" t="s">
        <v>330</v>
      </c>
      <c r="F453" s="7" t="s">
        <v>331</v>
      </c>
      <c r="G453" s="7" t="s">
        <v>29</v>
      </c>
      <c r="H453" s="8">
        <v>44915</v>
      </c>
      <c r="I453" s="8">
        <v>44915</v>
      </c>
      <c r="J453" s="22" t="s">
        <v>30</v>
      </c>
      <c r="K453" s="22" t="s">
        <v>30</v>
      </c>
      <c r="L453" s="22" t="s">
        <v>30</v>
      </c>
      <c r="M453" s="22" t="s">
        <v>30</v>
      </c>
      <c r="N453" s="22" t="s">
        <v>30</v>
      </c>
      <c r="O453" s="22" t="s">
        <v>30</v>
      </c>
      <c r="P453" s="8">
        <v>44924</v>
      </c>
      <c r="Q453" s="22" t="s">
        <v>30</v>
      </c>
      <c r="R453" s="8">
        <v>44925</v>
      </c>
      <c r="S453" s="8">
        <v>44925</v>
      </c>
      <c r="T453" s="7" t="s">
        <v>42</v>
      </c>
      <c r="U453" s="6">
        <f>(S453-H453)-5</f>
        <v>5</v>
      </c>
      <c r="V453" s="6" t="str">
        <f t="shared" si="25"/>
        <v>Yes</v>
      </c>
      <c r="W453" s="9" t="s">
        <v>639</v>
      </c>
    </row>
    <row r="454" spans="1:23" ht="28.8" x14ac:dyDescent="0.3">
      <c r="A454" s="4" t="s">
        <v>351</v>
      </c>
      <c r="B454" s="5" t="s">
        <v>614</v>
      </c>
      <c r="C454" s="6" t="s">
        <v>539</v>
      </c>
      <c r="D454" s="7" t="s">
        <v>807</v>
      </c>
      <c r="E454" s="7" t="s">
        <v>222</v>
      </c>
      <c r="F454" s="7" t="s">
        <v>353</v>
      </c>
      <c r="G454" s="7" t="s">
        <v>63</v>
      </c>
      <c r="H454" s="8">
        <v>44917</v>
      </c>
      <c r="I454" s="8">
        <v>44923</v>
      </c>
      <c r="J454" s="8" t="s">
        <v>30</v>
      </c>
      <c r="K454" s="8" t="s">
        <v>30</v>
      </c>
      <c r="L454" s="8" t="s">
        <v>30</v>
      </c>
      <c r="M454" s="8" t="s">
        <v>30</v>
      </c>
      <c r="N454" s="8" t="s">
        <v>30</v>
      </c>
      <c r="O454" s="8" t="s">
        <v>30</v>
      </c>
      <c r="P454" s="8" t="s">
        <v>30</v>
      </c>
      <c r="Q454" s="8" t="s">
        <v>30</v>
      </c>
      <c r="R454" s="8">
        <v>44930</v>
      </c>
      <c r="S454" s="8">
        <v>44936</v>
      </c>
      <c r="T454" s="31" t="s">
        <v>31</v>
      </c>
      <c r="U454" s="6">
        <f>(S454-H454)-10</f>
        <v>9</v>
      </c>
      <c r="V454" s="6" t="str">
        <f t="shared" si="25"/>
        <v>Yes</v>
      </c>
      <c r="W454" s="9" t="s">
        <v>30</v>
      </c>
    </row>
    <row r="455" spans="1:23" ht="29.1" customHeight="1" x14ac:dyDescent="0.3">
      <c r="A455" s="4" t="s">
        <v>351</v>
      </c>
      <c r="B455" s="5" t="s">
        <v>614</v>
      </c>
      <c r="C455" s="6" t="s">
        <v>539</v>
      </c>
      <c r="D455" s="7" t="s">
        <v>807</v>
      </c>
      <c r="E455" s="7" t="s">
        <v>222</v>
      </c>
      <c r="F455" s="7" t="s">
        <v>353</v>
      </c>
      <c r="G455" s="7" t="s">
        <v>49</v>
      </c>
      <c r="H455" s="8">
        <v>44917</v>
      </c>
      <c r="I455" s="8">
        <v>44923</v>
      </c>
      <c r="J455" s="7" t="s">
        <v>30</v>
      </c>
      <c r="K455" s="7" t="s">
        <v>30</v>
      </c>
      <c r="L455" s="7" t="s">
        <v>30</v>
      </c>
      <c r="M455" s="7" t="s">
        <v>30</v>
      </c>
      <c r="N455" s="7" t="s">
        <v>30</v>
      </c>
      <c r="O455" s="7" t="s">
        <v>30</v>
      </c>
      <c r="P455" s="8" t="s">
        <v>30</v>
      </c>
      <c r="Q455" s="7" t="s">
        <v>30</v>
      </c>
      <c r="R455" s="8">
        <v>44930</v>
      </c>
      <c r="S455" s="8">
        <v>44936</v>
      </c>
      <c r="T455" s="7" t="s">
        <v>31</v>
      </c>
      <c r="U455" s="6">
        <f>(S455-H455)-6</f>
        <v>13</v>
      </c>
      <c r="V455" s="6" t="str">
        <f t="shared" si="25"/>
        <v>Yes</v>
      </c>
      <c r="W455" s="9" t="s">
        <v>30</v>
      </c>
    </row>
    <row r="456" spans="1:23" ht="43.2" x14ac:dyDescent="0.3">
      <c r="A456" s="4" t="s">
        <v>351</v>
      </c>
      <c r="B456" s="5" t="s">
        <v>614</v>
      </c>
      <c r="C456" s="6" t="s">
        <v>539</v>
      </c>
      <c r="D456" s="7" t="s">
        <v>807</v>
      </c>
      <c r="E456" s="7" t="s">
        <v>222</v>
      </c>
      <c r="F456" s="7" t="s">
        <v>353</v>
      </c>
      <c r="G456" s="7" t="s">
        <v>29</v>
      </c>
      <c r="H456" s="8">
        <v>44917</v>
      </c>
      <c r="I456" s="8">
        <v>44923</v>
      </c>
      <c r="J456" s="7" t="s">
        <v>30</v>
      </c>
      <c r="K456" s="7" t="s">
        <v>30</v>
      </c>
      <c r="L456" s="7" t="s">
        <v>30</v>
      </c>
      <c r="M456" s="7" t="s">
        <v>30</v>
      </c>
      <c r="N456" s="7" t="s">
        <v>30</v>
      </c>
      <c r="O456" s="8">
        <v>44911</v>
      </c>
      <c r="P456" s="8">
        <v>44924</v>
      </c>
      <c r="Q456" s="7" t="s">
        <v>30</v>
      </c>
      <c r="R456" s="8">
        <v>44930</v>
      </c>
      <c r="S456" s="8">
        <v>44936</v>
      </c>
      <c r="T456" s="7" t="s">
        <v>31</v>
      </c>
      <c r="U456" s="6">
        <f>(S456-H456)-5</f>
        <v>14</v>
      </c>
      <c r="V456" s="6" t="str">
        <f t="shared" si="25"/>
        <v>Yes</v>
      </c>
      <c r="W456" s="9" t="s">
        <v>662</v>
      </c>
    </row>
    <row r="457" spans="1:23" ht="28.8" x14ac:dyDescent="0.3">
      <c r="A457" s="4" t="s">
        <v>566</v>
      </c>
      <c r="B457" s="5" t="s">
        <v>603</v>
      </c>
      <c r="C457" s="6" t="s">
        <v>567</v>
      </c>
      <c r="D457" s="7" t="s">
        <v>657</v>
      </c>
      <c r="E457" s="7" t="s">
        <v>568</v>
      </c>
      <c r="F457" s="7" t="s">
        <v>569</v>
      </c>
      <c r="G457" s="7" t="s">
        <v>635</v>
      </c>
      <c r="H457" s="8">
        <v>44922</v>
      </c>
      <c r="I457" s="8">
        <v>44922</v>
      </c>
      <c r="J457" s="8" t="s">
        <v>30</v>
      </c>
      <c r="K457" s="8" t="s">
        <v>30</v>
      </c>
      <c r="L457" s="8" t="s">
        <v>30</v>
      </c>
      <c r="M457" s="8" t="s">
        <v>30</v>
      </c>
      <c r="N457" s="8" t="s">
        <v>30</v>
      </c>
      <c r="O457" s="8" t="s">
        <v>30</v>
      </c>
      <c r="P457" s="8">
        <v>44929</v>
      </c>
      <c r="Q457" s="8" t="s">
        <v>30</v>
      </c>
      <c r="R457" s="8">
        <v>44930</v>
      </c>
      <c r="S457" s="8">
        <v>44930</v>
      </c>
      <c r="T457" s="7" t="s">
        <v>31</v>
      </c>
      <c r="U457" s="6">
        <f>(S457-H457)-5</f>
        <v>3</v>
      </c>
      <c r="V457" s="6" t="str">
        <f t="shared" si="25"/>
        <v>Yes</v>
      </c>
      <c r="W457" s="9" t="s">
        <v>30</v>
      </c>
    </row>
    <row r="458" spans="1:23" ht="28.8" x14ac:dyDescent="0.3">
      <c r="A458" s="4" t="s">
        <v>566</v>
      </c>
      <c r="B458" s="5" t="s">
        <v>603</v>
      </c>
      <c r="C458" s="6" t="s">
        <v>567</v>
      </c>
      <c r="D458" s="7" t="s">
        <v>657</v>
      </c>
      <c r="E458" s="7" t="s">
        <v>568</v>
      </c>
      <c r="F458" s="7" t="s">
        <v>569</v>
      </c>
      <c r="G458" s="7" t="s">
        <v>256</v>
      </c>
      <c r="H458" s="8">
        <v>44922</v>
      </c>
      <c r="I458" s="8">
        <v>44922</v>
      </c>
      <c r="J458" s="8" t="s">
        <v>30</v>
      </c>
      <c r="K458" s="8" t="s">
        <v>30</v>
      </c>
      <c r="L458" s="8" t="s">
        <v>30</v>
      </c>
      <c r="M458" s="8" t="s">
        <v>30</v>
      </c>
      <c r="N458" s="8" t="s">
        <v>30</v>
      </c>
      <c r="O458" s="8" t="s">
        <v>30</v>
      </c>
      <c r="P458" s="8" t="s">
        <v>30</v>
      </c>
      <c r="Q458" s="8" t="s">
        <v>30</v>
      </c>
      <c r="R458" s="8">
        <v>44930</v>
      </c>
      <c r="S458" s="8">
        <v>44930</v>
      </c>
      <c r="T458" s="7" t="s">
        <v>31</v>
      </c>
      <c r="U458" s="6">
        <f>(S458-H458)-5</f>
        <v>3</v>
      </c>
      <c r="V458" s="6" t="str">
        <f t="shared" si="25"/>
        <v>Yes</v>
      </c>
      <c r="W458" s="9" t="s">
        <v>30</v>
      </c>
    </row>
    <row r="459" spans="1:23" hidden="1" x14ac:dyDescent="0.3"/>
    <row r="460" spans="1:23" x14ac:dyDescent="0.3">
      <c r="U460" s="36">
        <f>AVERAGE(U2:U458)</f>
        <v>10.536105032822757</v>
      </c>
    </row>
    <row r="462" spans="1:23" x14ac:dyDescent="0.3">
      <c r="C462" s="36" t="s">
        <v>712</v>
      </c>
    </row>
  </sheetData>
  <autoFilter ref="A1:W458" xr:uid="{00000000-0009-0000-0000-000000000000}"/>
  <customSheetViews>
    <customSheetView guid="{FA73EB4F-D1CD-4FE0-B293-B222A9EFB722}" scale="80" showAutoFilter="1" hiddenRows="1">
      <pane ySplit="1" topLeftCell="A452" activePane="bottomLeft" state="frozen"/>
      <selection pane="bottomLeft" activeCell="U460" sqref="U460"/>
      <pageMargins left="0.7" right="0.7" top="0.75" bottom="0.75" header="0.3" footer="0.3"/>
      <autoFilter ref="A1:W458" xr:uid="{00000000-0000-0000-0000-000000000000}"/>
    </customSheetView>
    <customSheetView guid="{623B08F5-EED4-42D1-9B25-5D47812F0DCD}" scale="80" showAutoFilter="1">
      <pane ySplit="1" topLeftCell="A359" activePane="bottomLeft" state="frozen"/>
      <selection pane="bottomLeft" activeCell="H1" sqref="A1:XFD1"/>
      <pageMargins left="0.7" right="0.7" top="0.75" bottom="0.75" header="0.3" footer="0.3"/>
      <autoFilter ref="A1:W458" xr:uid="{00000000-0000-0000-0000-000000000000}"/>
    </customSheetView>
    <customSheetView guid="{E38B817E-0AF2-4D4D-93C2-4270E5890F67}" scale="80" showAutoFilter="1" hiddenRows="1" topLeftCell="A448">
      <selection activeCell="U456" sqref="U456"/>
      <pageMargins left="0.7" right="0.7" top="0.75" bottom="0.75" header="0.3" footer="0.3"/>
      <pageSetup orientation="portrait" r:id="rId1"/>
      <autoFilter ref="A1:W458" xr:uid="{00000000-0000-0000-0000-000000000000}"/>
    </customSheetView>
    <customSheetView guid="{D75BEC8C-AAD3-4620-B4E6-BCFBED8D31E9}" scale="80">
      <pane ySplit="1" topLeftCell="A470" activePane="bottomLeft" state="frozen"/>
      <selection pane="bottomLeft" activeCell="R451" sqref="R451:T451"/>
      <pageMargins left="0.7" right="0.7" top="0.75" bottom="0.75" header="0.3" footer="0.3"/>
    </customSheetView>
    <customSheetView guid="{BB1DBFE6-F159-49A9-B238-B4618D3C8F5A}" scale="80" filter="1" showAutoFilter="1" hiddenRows="1">
      <pane ySplit="460" topLeftCell="A462" activePane="bottomLeft" state="frozen"/>
      <selection pane="bottomLeft" activeCell="T462" sqref="T462"/>
      <pageMargins left="0.7" right="0.7" top="0.75" bottom="0.75" header="0.3" footer="0.3"/>
      <autoFilter ref="A1:W458" xr:uid="{00000000-0000-0000-0000-000000000000}">
        <filterColumn colId="19">
          <filters>
            <filter val="Due 1/20/23"/>
            <filter val="Due 1/4/23"/>
            <filter val="Due 12/30/22"/>
          </filters>
        </filterColumn>
      </autoFilter>
    </customSheetView>
    <customSheetView guid="{DFD8CA61-432E-4F43-A266-8A2E696388EC}" filter="1" showAutoFilter="1">
      <pane ySplit="279" topLeftCell="A281" activePane="bottomLeft" state="frozen"/>
      <selection pane="bottomLeft" activeCell="S464" sqref="S464"/>
      <pageMargins left="0.7" right="0.7" top="0.75" bottom="0.75" header="0.3" footer="0.3"/>
      <autoFilter ref="A1:W461" xr:uid="{00000000-0000-0000-0000-000000000000}">
        <filterColumn colId="0">
          <filters>
            <filter val="BTU Admin Bldg"/>
            <filter val="BTU Admin Bldg-Offsite Sewer"/>
          </filters>
        </filterColumn>
      </autoFilter>
    </customSheetView>
    <customSheetView guid="{4D41269F-D5D2-4B98-888D-45A3DDAF25C8}" scale="80" showAutoFilter="1">
      <pane ySplit="1" topLeftCell="A236" activePane="bottomLeft" state="frozen"/>
      <selection pane="bottomLeft" activeCell="H1" sqref="A1:XFD1"/>
      <pageMargins left="0.7" right="0.7" top="0.75" bottom="0.75" header="0.3" footer="0.3"/>
      <autoFilter ref="A1:W459" xr:uid="{00000000-0000-0000-0000-000000000000}">
        <sortState ref="A3:W459">
          <sortCondition ref="A1:A459"/>
        </sortState>
      </autoFilter>
    </customSheetView>
    <customSheetView guid="{3D879542-FA20-4B1C-8A99-034DDEBBC4B5}" scale="80" showAutoFilter="1">
      <pane ySplit="1" topLeftCell="A359" activePane="bottomLeft" state="frozen"/>
      <selection pane="bottomLeft" activeCell="H1" sqref="A1:XFD1"/>
      <pageMargins left="0.7" right="0.7" top="0.75" bottom="0.75" header="0.3" footer="0.3"/>
      <autoFilter ref="A1:W458" xr:uid="{00000000-0000-0000-0000-000000000000}">
        <sortState ref="A2:W458">
          <sortCondition ref="H1:H458"/>
        </sortState>
      </autoFilter>
    </customSheetView>
    <customSheetView guid="{29C47289-2F4C-4957-A1A1-37E4BD3B50B1}" scale="80" filter="1" showAutoFilter="1" hiddenRows="1">
      <pane ySplit="460" topLeftCell="A462" activePane="bottomLeft" state="frozen"/>
      <selection pane="bottomLeft" activeCell="T462" sqref="T462"/>
      <pageMargins left="0.7" right="0.7" top="0.75" bottom="0.75" header="0.3" footer="0.3"/>
      <autoFilter ref="A1:W458" xr:uid="{00000000-0000-0000-0000-000000000000}">
        <filterColumn colId="19">
          <filters>
            <filter val="Due 1/20/23"/>
            <filter val="Due 1/4/23"/>
            <filter val="Due 12/30/22"/>
          </filters>
        </filterColumn>
      </autoFilter>
    </customSheetView>
    <customSheetView guid="{7C4445F6-AD52-4D5E-8E9F-A246DFDDBA66}">
      <pane ySplit="1" topLeftCell="A451" activePane="bottomLeft" state="frozen"/>
      <selection pane="bottomLeft" activeCell="W459" sqref="W459"/>
      <pageMargins left="0.7" right="0.7" top="0.75" bottom="0.75" header="0.3" footer="0.3"/>
    </customSheetView>
    <customSheetView guid="{0E27D4EA-D164-4E53-91DB-CD3B77B43602}" scale="80" showPageBreaks="1" showAutoFilter="1" hiddenRows="1" topLeftCell="A448">
      <selection activeCell="U456" sqref="U456"/>
      <pageMargins left="0.7" right="0.7" top="0.75" bottom="0.75" header="0.3" footer="0.3"/>
      <pageSetup orientation="portrait" r:id="rId2"/>
      <autoFilter ref="A1:W458" xr:uid="{00000000-0000-0000-0000-000000000000}"/>
    </customSheetView>
  </customSheetViews>
  <conditionalFormatting sqref="A55:B56 A52:K54 M52:W54 D55:W56 A2:W51 A57:W82 A83:G83 I83:W83 A88:W89 A87:M87 O87:W87 A90:N90 P90:W90 A84:W86 A91:W92 A94:G94 I94:T94 A99:W119 A121:W123 A120:K120 M120:W120 A124:K127 M124:W127 A128:W183 A184:P184 R184:W184 A185:W218 A235:K235 A221:W233 A234:M234 O234:W234 M235:W235 I358:W359 J365:P368 I360:P364 Q360:W368 A362:H364 A356:W357 A236:W322 A325:W354 A323:A324 C323:W324 A95:T98 A93:T93 U93:W98 A363:W363 A368:I423 J369:W423 A424:W458">
    <cfRule type="containsBlanks" dxfId="273" priority="31" stopIfTrue="1">
      <formula>LEN(TRIM(A2))=0</formula>
    </cfRule>
  </conditionalFormatting>
  <conditionalFormatting sqref="T1:T354 T356:T458">
    <cfRule type="containsText" dxfId="272" priority="30" stopIfTrue="1" operator="containsText" text="Due">
      <formula>NOT(ISERROR(SEARCH("Due",T1)))</formula>
    </cfRule>
  </conditionalFormatting>
  <conditionalFormatting sqref="J1:K354 J356:K458">
    <cfRule type="cellIs" dxfId="271" priority="26" stopIfTrue="1" operator="equal">
      <formula>"KF"</formula>
    </cfRule>
    <cfRule type="cellIs" dxfId="270" priority="27" stopIfTrue="1" operator="equal">
      <formula>"PK"</formula>
    </cfRule>
    <cfRule type="cellIs" dxfId="269" priority="28" stopIfTrue="1" operator="equal">
      <formula>"MN"</formula>
    </cfRule>
    <cfRule type="cellIs" dxfId="268" priority="29" stopIfTrue="1" operator="equal">
      <formula>"AM"</formula>
    </cfRule>
  </conditionalFormatting>
  <conditionalFormatting sqref="L1:L51 L121:L123 M120 M124:M127 L55:L119 M235 L128:L234 L236:L354 L356:L458">
    <cfRule type="cellIs" dxfId="267" priority="23" stopIfTrue="1" operator="equal">
      <formula>"AK"</formula>
    </cfRule>
    <cfRule type="cellIs" dxfId="266" priority="24" stopIfTrue="1" operator="equal">
      <formula>"LH"</formula>
    </cfRule>
    <cfRule type="cellIs" dxfId="265" priority="25" stopIfTrue="1" operator="equal">
      <formula>"KW"</formula>
    </cfRule>
  </conditionalFormatting>
  <conditionalFormatting sqref="A358:F364 H358:H364">
    <cfRule type="containsBlanks" dxfId="264" priority="22" stopIfTrue="1">
      <formula>LEN(TRIM(A358))=0</formula>
    </cfRule>
  </conditionalFormatting>
  <conditionalFormatting sqref="A365:C365 A366:B366 A367:H368 I365">
    <cfRule type="containsBlanks" dxfId="263" priority="21" stopIfTrue="1">
      <formula>LEN(TRIM(A365))=0</formula>
    </cfRule>
  </conditionalFormatting>
  <conditionalFormatting sqref="D365:G365">
    <cfRule type="containsBlanks" dxfId="262" priority="20" stopIfTrue="1">
      <formula>LEN(TRIM(D365))=0</formula>
    </cfRule>
  </conditionalFormatting>
  <conditionalFormatting sqref="C366">
    <cfRule type="containsBlanks" dxfId="261" priority="19" stopIfTrue="1">
      <formula>LEN(TRIM(C366))=0</formula>
    </cfRule>
  </conditionalFormatting>
  <conditionalFormatting sqref="D366:G366">
    <cfRule type="containsBlanks" dxfId="260" priority="18" stopIfTrue="1">
      <formula>LEN(TRIM(D366))=0</formula>
    </cfRule>
  </conditionalFormatting>
  <conditionalFormatting sqref="H365">
    <cfRule type="containsBlanks" dxfId="259" priority="17" stopIfTrue="1">
      <formula>LEN(TRIM(H365))=0</formula>
    </cfRule>
  </conditionalFormatting>
  <conditionalFormatting sqref="H366">
    <cfRule type="containsBlanks" dxfId="258" priority="16" stopIfTrue="1">
      <formula>LEN(TRIM(H366))=0</formula>
    </cfRule>
  </conditionalFormatting>
  <conditionalFormatting sqref="G358">
    <cfRule type="containsBlanks" dxfId="257" priority="15" stopIfTrue="1">
      <formula>LEN(TRIM(G358))=0</formula>
    </cfRule>
  </conditionalFormatting>
  <conditionalFormatting sqref="G360">
    <cfRule type="containsBlanks" dxfId="256" priority="14" stopIfTrue="1">
      <formula>LEN(TRIM(G360))=0</formula>
    </cfRule>
  </conditionalFormatting>
  <conditionalFormatting sqref="G359">
    <cfRule type="containsBlanks" dxfId="255" priority="13" stopIfTrue="1">
      <formula>LEN(TRIM(G359))=0</formula>
    </cfRule>
  </conditionalFormatting>
  <conditionalFormatting sqref="G361:G364">
    <cfRule type="containsBlanks" dxfId="254" priority="12" stopIfTrue="1">
      <formula>LEN(TRIM(G361))=0</formula>
    </cfRule>
  </conditionalFormatting>
  <conditionalFormatting sqref="I366:I368">
    <cfRule type="containsBlanks" dxfId="253" priority="11" stopIfTrue="1">
      <formula>LEN(TRIM(I366))=0</formula>
    </cfRule>
  </conditionalFormatting>
  <conditionalFormatting sqref="A355:W355">
    <cfRule type="containsBlanks" dxfId="252" priority="10" stopIfTrue="1">
      <formula>LEN(TRIM(A355))=0</formula>
    </cfRule>
  </conditionalFormatting>
  <conditionalFormatting sqref="T355">
    <cfRule type="containsText" dxfId="251" priority="9" stopIfTrue="1" operator="containsText" text="Due">
      <formula>NOT(ISERROR(SEARCH("Due",T355)))</formula>
    </cfRule>
  </conditionalFormatting>
  <conditionalFormatting sqref="J355:K355">
    <cfRule type="cellIs" dxfId="250" priority="5" stopIfTrue="1" operator="equal">
      <formula>"KF"</formula>
    </cfRule>
    <cfRule type="cellIs" dxfId="249" priority="6" stopIfTrue="1" operator="equal">
      <formula>"PK"</formula>
    </cfRule>
    <cfRule type="cellIs" dxfId="248" priority="7" stopIfTrue="1" operator="equal">
      <formula>"MN"</formula>
    </cfRule>
    <cfRule type="cellIs" dxfId="247" priority="8" stopIfTrue="1" operator="equal">
      <formula>"AM"</formula>
    </cfRule>
  </conditionalFormatting>
  <conditionalFormatting sqref="L355">
    <cfRule type="cellIs" dxfId="246" priority="2" stopIfTrue="1" operator="equal">
      <formula>"AK"</formula>
    </cfRule>
    <cfRule type="cellIs" dxfId="245" priority="3" stopIfTrue="1" operator="equal">
      <formula>"LH"</formula>
    </cfRule>
    <cfRule type="cellIs" dxfId="244" priority="4" stopIfTrue="1" operator="equal">
      <formula>"KW"</formula>
    </cfRule>
  </conditionalFormatting>
  <conditionalFormatting sqref="B323:B324">
    <cfRule type="containsBlanks" dxfId="243" priority="1" stopIfTrue="1">
      <formula>LEN(TRIM(B323))=0</formula>
    </cfRule>
  </conditionalFormatting>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V552"/>
  <sheetViews>
    <sheetView topLeftCell="A272" zoomScale="75" zoomScaleNormal="60" workbookViewId="0">
      <pane xSplit="1" topLeftCell="B1" activePane="topRight" state="frozen"/>
      <selection activeCell="A272" sqref="A272"/>
      <selection pane="topRight" activeCell="A19" sqref="A18:A19"/>
    </sheetView>
  </sheetViews>
  <sheetFormatPr defaultColWidth="9" defaultRowHeight="14.4" x14ac:dyDescent="0.3"/>
  <cols>
    <col min="1" max="1" width="20.81640625" style="58" customWidth="1"/>
    <col min="2" max="2" width="5.81640625" style="58" customWidth="1"/>
    <col min="3" max="3" width="7.81640625" style="58" customWidth="1"/>
    <col min="4" max="4" width="20.81640625" style="58" customWidth="1"/>
    <col min="5" max="6" width="15.81640625" style="58" customWidth="1"/>
    <col min="7" max="7" width="11.81640625" style="58" customWidth="1"/>
    <col min="8" max="18" width="8.81640625" style="58" customWidth="1"/>
    <col min="19" max="19" width="10.1796875" style="58" bestFit="1" customWidth="1"/>
    <col min="20" max="20" width="5.81640625" style="58" customWidth="1"/>
    <col min="21" max="21" width="8.81640625" style="58" customWidth="1"/>
    <col min="22" max="22" width="45.81640625" style="66" customWidth="1"/>
    <col min="23" max="16384" width="9" style="58"/>
  </cols>
  <sheetData>
    <row r="1" spans="1:22" ht="57.6" x14ac:dyDescent="0.3">
      <c r="A1" s="1" t="s">
        <v>0</v>
      </c>
      <c r="B1" s="1" t="s">
        <v>1</v>
      </c>
      <c r="C1" s="1" t="s">
        <v>2</v>
      </c>
      <c r="D1" s="1" t="s">
        <v>3</v>
      </c>
      <c r="E1" s="1" t="s">
        <v>4</v>
      </c>
      <c r="F1" s="1" t="s">
        <v>5</v>
      </c>
      <c r="G1" s="1" t="s">
        <v>6</v>
      </c>
      <c r="H1" s="2" t="s">
        <v>7</v>
      </c>
      <c r="I1" s="2" t="s">
        <v>8</v>
      </c>
      <c r="J1" s="2" t="s">
        <v>9</v>
      </c>
      <c r="K1" s="2" t="s">
        <v>10</v>
      </c>
      <c r="L1" s="2" t="s">
        <v>11</v>
      </c>
      <c r="M1" s="2" t="s">
        <v>13</v>
      </c>
      <c r="N1" s="2" t="s">
        <v>14</v>
      </c>
      <c r="O1" s="2" t="s">
        <v>15</v>
      </c>
      <c r="P1" s="2" t="s">
        <v>16</v>
      </c>
      <c r="Q1" s="2" t="s">
        <v>17</v>
      </c>
      <c r="R1" s="2" t="s">
        <v>18</v>
      </c>
      <c r="S1" s="1" t="s">
        <v>19</v>
      </c>
      <c r="T1" s="1" t="s">
        <v>20</v>
      </c>
      <c r="U1" s="1" t="s">
        <v>21</v>
      </c>
      <c r="V1" s="3" t="s">
        <v>22</v>
      </c>
    </row>
    <row r="2" spans="1:22" s="36" customFormat="1" ht="28.8" hidden="1" x14ac:dyDescent="0.3">
      <c r="A2" s="4" t="s">
        <v>300</v>
      </c>
      <c r="B2" s="5" t="s">
        <v>36</v>
      </c>
      <c r="C2" s="6" t="s">
        <v>654</v>
      </c>
      <c r="D2" s="7" t="s">
        <v>299</v>
      </c>
      <c r="E2" s="7" t="s">
        <v>300</v>
      </c>
      <c r="F2" s="7" t="s">
        <v>803</v>
      </c>
      <c r="G2" s="7" t="s">
        <v>176</v>
      </c>
      <c r="H2" s="8">
        <v>44930</v>
      </c>
      <c r="I2" s="8">
        <v>44930</v>
      </c>
      <c r="J2" s="8" t="s">
        <v>30</v>
      </c>
      <c r="K2" s="8" t="s">
        <v>30</v>
      </c>
      <c r="L2" s="8" t="s">
        <v>30</v>
      </c>
      <c r="M2" s="8" t="s">
        <v>30</v>
      </c>
      <c r="N2" s="8" t="s">
        <v>30</v>
      </c>
      <c r="O2" s="8" t="s">
        <v>30</v>
      </c>
      <c r="P2" s="8" t="s">
        <v>30</v>
      </c>
      <c r="Q2" s="8">
        <v>44930</v>
      </c>
      <c r="R2" s="8">
        <v>44930</v>
      </c>
      <c r="S2" s="7" t="s">
        <v>31</v>
      </c>
      <c r="T2" s="6">
        <f t="shared" ref="T2:T14" si="0">(R2-H2)</f>
        <v>0</v>
      </c>
      <c r="U2" s="6" t="str">
        <f t="shared" ref="U2:U65" si="1">IF(+T2&lt;15,"Yes","No")</f>
        <v>Yes</v>
      </c>
      <c r="V2" s="59" t="s">
        <v>43</v>
      </c>
    </row>
    <row r="3" spans="1:22" s="36" customFormat="1" ht="28.8" hidden="1" x14ac:dyDescent="0.3">
      <c r="A3" s="4" t="s">
        <v>473</v>
      </c>
      <c r="B3" s="5" t="s">
        <v>36</v>
      </c>
      <c r="C3" s="6" t="s">
        <v>474</v>
      </c>
      <c r="D3" s="7" t="s">
        <v>475</v>
      </c>
      <c r="E3" s="7" t="s">
        <v>476</v>
      </c>
      <c r="F3" s="7" t="s">
        <v>40</v>
      </c>
      <c r="G3" s="7" t="s">
        <v>29</v>
      </c>
      <c r="H3" s="8">
        <v>44931</v>
      </c>
      <c r="I3" s="8">
        <v>44935</v>
      </c>
      <c r="J3" s="8" t="s">
        <v>30</v>
      </c>
      <c r="K3" s="8" t="s">
        <v>30</v>
      </c>
      <c r="L3" s="8" t="s">
        <v>30</v>
      </c>
      <c r="M3" s="8" t="s">
        <v>30</v>
      </c>
      <c r="N3" s="8" t="s">
        <v>30</v>
      </c>
      <c r="O3" s="8" t="s">
        <v>30</v>
      </c>
      <c r="P3" s="8" t="s">
        <v>30</v>
      </c>
      <c r="Q3" s="8">
        <v>44936</v>
      </c>
      <c r="R3" s="8">
        <v>44936</v>
      </c>
      <c r="S3" s="7" t="s">
        <v>31</v>
      </c>
      <c r="T3" s="6">
        <f t="shared" si="0"/>
        <v>5</v>
      </c>
      <c r="U3" s="6" t="str">
        <f t="shared" si="1"/>
        <v>Yes</v>
      </c>
      <c r="V3" s="59" t="s">
        <v>43</v>
      </c>
    </row>
    <row r="4" spans="1:22" s="36" customFormat="1" ht="28.8" hidden="1" x14ac:dyDescent="0.3">
      <c r="A4" s="4" t="s">
        <v>500</v>
      </c>
      <c r="B4" s="5" t="s">
        <v>36</v>
      </c>
      <c r="C4" s="6" t="s">
        <v>501</v>
      </c>
      <c r="D4" s="7" t="s">
        <v>502</v>
      </c>
      <c r="E4" s="7" t="s">
        <v>503</v>
      </c>
      <c r="F4" s="7" t="s">
        <v>127</v>
      </c>
      <c r="G4" s="7" t="s">
        <v>210</v>
      </c>
      <c r="H4" s="8">
        <v>44932</v>
      </c>
      <c r="I4" s="8">
        <v>44932</v>
      </c>
      <c r="J4" s="8" t="s">
        <v>30</v>
      </c>
      <c r="K4" s="8" t="s">
        <v>30</v>
      </c>
      <c r="L4" s="8" t="s">
        <v>30</v>
      </c>
      <c r="M4" s="8" t="s">
        <v>30</v>
      </c>
      <c r="N4" s="8" t="s">
        <v>30</v>
      </c>
      <c r="O4" s="8">
        <v>44937</v>
      </c>
      <c r="P4" s="8" t="s">
        <v>30</v>
      </c>
      <c r="Q4" s="8">
        <v>44938</v>
      </c>
      <c r="R4" s="8">
        <v>44938</v>
      </c>
      <c r="S4" s="7" t="s">
        <v>42</v>
      </c>
      <c r="T4" s="6">
        <f t="shared" si="0"/>
        <v>6</v>
      </c>
      <c r="U4" s="6" t="str">
        <f t="shared" si="1"/>
        <v>Yes</v>
      </c>
      <c r="V4" s="59" t="s">
        <v>649</v>
      </c>
    </row>
    <row r="5" spans="1:22" s="36" customFormat="1" ht="28.8" hidden="1" x14ac:dyDescent="0.3">
      <c r="A5" s="4" t="s">
        <v>500</v>
      </c>
      <c r="B5" s="5" t="s">
        <v>36</v>
      </c>
      <c r="C5" s="6" t="s">
        <v>501</v>
      </c>
      <c r="D5" s="7" t="s">
        <v>502</v>
      </c>
      <c r="E5" s="7" t="s">
        <v>503</v>
      </c>
      <c r="F5" s="7" t="s">
        <v>127</v>
      </c>
      <c r="G5" s="7" t="s">
        <v>211</v>
      </c>
      <c r="H5" s="8">
        <v>44932</v>
      </c>
      <c r="I5" s="8">
        <v>44932</v>
      </c>
      <c r="J5" s="8" t="s">
        <v>30</v>
      </c>
      <c r="K5" s="8" t="s">
        <v>30</v>
      </c>
      <c r="L5" s="8" t="s">
        <v>30</v>
      </c>
      <c r="M5" s="8" t="s">
        <v>30</v>
      </c>
      <c r="N5" s="8" t="s">
        <v>30</v>
      </c>
      <c r="O5" s="8">
        <v>44937</v>
      </c>
      <c r="P5" s="8" t="s">
        <v>30</v>
      </c>
      <c r="Q5" s="8">
        <v>44938</v>
      </c>
      <c r="R5" s="8">
        <v>44938</v>
      </c>
      <c r="S5" s="7" t="s">
        <v>31</v>
      </c>
      <c r="T5" s="6">
        <f t="shared" si="0"/>
        <v>6</v>
      </c>
      <c r="U5" s="6" t="str">
        <f t="shared" si="1"/>
        <v>Yes</v>
      </c>
      <c r="V5" s="59" t="s">
        <v>665</v>
      </c>
    </row>
    <row r="6" spans="1:22" s="36" customFormat="1" ht="28.8" hidden="1" x14ac:dyDescent="0.3">
      <c r="A6" s="4" t="s">
        <v>500</v>
      </c>
      <c r="B6" s="5" t="s">
        <v>36</v>
      </c>
      <c r="C6" s="6" t="s">
        <v>501</v>
      </c>
      <c r="D6" s="7" t="s">
        <v>502</v>
      </c>
      <c r="E6" s="7" t="s">
        <v>503</v>
      </c>
      <c r="F6" s="7" t="s">
        <v>127</v>
      </c>
      <c r="G6" s="7" t="s">
        <v>33</v>
      </c>
      <c r="H6" s="8">
        <v>44932</v>
      </c>
      <c r="I6" s="8">
        <v>44932</v>
      </c>
      <c r="J6" s="8" t="s">
        <v>30</v>
      </c>
      <c r="K6" s="8" t="s">
        <v>30</v>
      </c>
      <c r="L6" s="8" t="s">
        <v>30</v>
      </c>
      <c r="M6" s="8" t="s">
        <v>30</v>
      </c>
      <c r="N6" s="8" t="s">
        <v>30</v>
      </c>
      <c r="O6" s="8" t="s">
        <v>30</v>
      </c>
      <c r="P6" s="8" t="s">
        <v>30</v>
      </c>
      <c r="Q6" s="8">
        <v>44938</v>
      </c>
      <c r="R6" s="8">
        <v>44938</v>
      </c>
      <c r="S6" s="7" t="s">
        <v>31</v>
      </c>
      <c r="T6" s="6">
        <f t="shared" si="0"/>
        <v>6</v>
      </c>
      <c r="U6" s="6" t="str">
        <f t="shared" si="1"/>
        <v>Yes</v>
      </c>
      <c r="V6" s="59" t="s">
        <v>57</v>
      </c>
    </row>
    <row r="7" spans="1:22" s="36" customFormat="1" ht="28.8" hidden="1" x14ac:dyDescent="0.3">
      <c r="A7" s="4" t="s">
        <v>500</v>
      </c>
      <c r="B7" s="5" t="s">
        <v>36</v>
      </c>
      <c r="C7" s="6" t="s">
        <v>501</v>
      </c>
      <c r="D7" s="7" t="s">
        <v>502</v>
      </c>
      <c r="E7" s="7" t="s">
        <v>503</v>
      </c>
      <c r="F7" s="7" t="s">
        <v>127</v>
      </c>
      <c r="G7" s="7" t="s">
        <v>63</v>
      </c>
      <c r="H7" s="8">
        <v>44932</v>
      </c>
      <c r="I7" s="8">
        <v>44932</v>
      </c>
      <c r="J7" s="10" t="s">
        <v>30</v>
      </c>
      <c r="K7" s="8" t="s">
        <v>30</v>
      </c>
      <c r="L7" s="8" t="s">
        <v>30</v>
      </c>
      <c r="M7" s="8" t="s">
        <v>30</v>
      </c>
      <c r="N7" s="8" t="s">
        <v>30</v>
      </c>
      <c r="O7" s="8" t="s">
        <v>30</v>
      </c>
      <c r="P7" s="8" t="s">
        <v>30</v>
      </c>
      <c r="Q7" s="8">
        <v>44938</v>
      </c>
      <c r="R7" s="8">
        <v>44938</v>
      </c>
      <c r="S7" s="7" t="s">
        <v>42</v>
      </c>
      <c r="T7" s="6">
        <f t="shared" si="0"/>
        <v>6</v>
      </c>
      <c r="U7" s="6" t="str">
        <f t="shared" si="1"/>
        <v>Yes</v>
      </c>
      <c r="V7" s="59" t="s">
        <v>57</v>
      </c>
    </row>
    <row r="8" spans="1:22" s="36" customFormat="1" ht="28.8" hidden="1" x14ac:dyDescent="0.3">
      <c r="A8" s="4" t="s">
        <v>500</v>
      </c>
      <c r="B8" s="5" t="s">
        <v>36</v>
      </c>
      <c r="C8" s="6" t="s">
        <v>501</v>
      </c>
      <c r="D8" s="7" t="s">
        <v>502</v>
      </c>
      <c r="E8" s="7" t="s">
        <v>503</v>
      </c>
      <c r="F8" s="7" t="s">
        <v>127</v>
      </c>
      <c r="G8" s="7" t="s">
        <v>29</v>
      </c>
      <c r="H8" s="8">
        <v>44932</v>
      </c>
      <c r="I8" s="8">
        <v>44932</v>
      </c>
      <c r="J8" s="10" t="s">
        <v>30</v>
      </c>
      <c r="K8" s="8" t="s">
        <v>30</v>
      </c>
      <c r="L8" s="8" t="s">
        <v>30</v>
      </c>
      <c r="M8" s="8" t="s">
        <v>30</v>
      </c>
      <c r="N8" s="8" t="s">
        <v>30</v>
      </c>
      <c r="O8" s="8">
        <v>44937</v>
      </c>
      <c r="P8" s="8" t="s">
        <v>30</v>
      </c>
      <c r="Q8" s="8">
        <v>44938</v>
      </c>
      <c r="R8" s="8">
        <v>44938</v>
      </c>
      <c r="S8" s="7" t="s">
        <v>31</v>
      </c>
      <c r="T8" s="6">
        <f t="shared" si="0"/>
        <v>6</v>
      </c>
      <c r="U8" s="6" t="str">
        <f t="shared" si="1"/>
        <v>Yes</v>
      </c>
      <c r="V8" s="59" t="s">
        <v>665</v>
      </c>
    </row>
    <row r="9" spans="1:22" s="36" customFormat="1" ht="15.6" hidden="1" x14ac:dyDescent="0.3">
      <c r="A9" s="4" t="s">
        <v>459</v>
      </c>
      <c r="B9" s="5" t="s">
        <v>658</v>
      </c>
      <c r="C9" s="6" t="s">
        <v>669</v>
      </c>
      <c r="D9" s="7" t="s">
        <v>454</v>
      </c>
      <c r="E9" s="7" t="s">
        <v>455</v>
      </c>
      <c r="F9" s="7" t="s">
        <v>40</v>
      </c>
      <c r="G9" s="7" t="s">
        <v>90</v>
      </c>
      <c r="H9" s="8">
        <v>44932</v>
      </c>
      <c r="I9" s="8">
        <v>44936</v>
      </c>
      <c r="J9" s="10" t="s">
        <v>30</v>
      </c>
      <c r="K9" s="8" t="s">
        <v>30</v>
      </c>
      <c r="L9" s="8">
        <v>44937</v>
      </c>
      <c r="M9" s="8">
        <v>44937</v>
      </c>
      <c r="N9" s="8">
        <v>44944</v>
      </c>
      <c r="O9" s="8">
        <v>44936</v>
      </c>
      <c r="P9" s="8">
        <v>44944</v>
      </c>
      <c r="Q9" s="8">
        <v>44938</v>
      </c>
      <c r="R9" s="8">
        <v>44938</v>
      </c>
      <c r="S9" s="7" t="s">
        <v>31</v>
      </c>
      <c r="T9" s="6">
        <f t="shared" si="0"/>
        <v>6</v>
      </c>
      <c r="U9" s="6" t="str">
        <f t="shared" si="1"/>
        <v>Yes</v>
      </c>
      <c r="V9" s="59" t="s">
        <v>667</v>
      </c>
    </row>
    <row r="10" spans="1:22" s="36" customFormat="1" ht="28.8" hidden="1" x14ac:dyDescent="0.3">
      <c r="A10" s="4" t="s">
        <v>488</v>
      </c>
      <c r="B10" s="5" t="s">
        <v>36</v>
      </c>
      <c r="C10" s="6" t="s">
        <v>489</v>
      </c>
      <c r="D10" s="5" t="s">
        <v>490</v>
      </c>
      <c r="E10" s="7" t="s">
        <v>491</v>
      </c>
      <c r="F10" s="7" t="s">
        <v>28</v>
      </c>
      <c r="G10" s="7" t="s">
        <v>63</v>
      </c>
      <c r="H10" s="8">
        <v>44935</v>
      </c>
      <c r="I10" s="8">
        <v>44935</v>
      </c>
      <c r="J10" s="8" t="s">
        <v>30</v>
      </c>
      <c r="K10" s="8" t="s">
        <v>30</v>
      </c>
      <c r="L10" s="8" t="s">
        <v>30</v>
      </c>
      <c r="M10" s="8" t="s">
        <v>30</v>
      </c>
      <c r="N10" s="8" t="s">
        <v>30</v>
      </c>
      <c r="O10" s="8" t="s">
        <v>30</v>
      </c>
      <c r="P10" s="8" t="s">
        <v>30</v>
      </c>
      <c r="Q10" s="8">
        <v>44937</v>
      </c>
      <c r="R10" s="8">
        <v>44937</v>
      </c>
      <c r="S10" s="7" t="s">
        <v>42</v>
      </c>
      <c r="T10" s="6">
        <f t="shared" si="0"/>
        <v>2</v>
      </c>
      <c r="U10" s="6" t="str">
        <f t="shared" si="1"/>
        <v>Yes</v>
      </c>
      <c r="V10" s="59" t="s">
        <v>57</v>
      </c>
    </row>
    <row r="11" spans="1:22" s="36" customFormat="1" ht="28.8" hidden="1" x14ac:dyDescent="0.3">
      <c r="A11" s="4" t="s">
        <v>488</v>
      </c>
      <c r="B11" s="5" t="s">
        <v>36</v>
      </c>
      <c r="C11" s="6" t="s">
        <v>489</v>
      </c>
      <c r="D11" s="7" t="s">
        <v>490</v>
      </c>
      <c r="E11" s="7" t="s">
        <v>491</v>
      </c>
      <c r="F11" s="7" t="s">
        <v>28</v>
      </c>
      <c r="G11" s="7" t="s">
        <v>33</v>
      </c>
      <c r="H11" s="8">
        <v>44935</v>
      </c>
      <c r="I11" s="8">
        <v>44935</v>
      </c>
      <c r="J11" s="8" t="s">
        <v>30</v>
      </c>
      <c r="K11" s="8" t="s">
        <v>30</v>
      </c>
      <c r="L11" s="8" t="s">
        <v>30</v>
      </c>
      <c r="M11" s="8" t="s">
        <v>30</v>
      </c>
      <c r="N11" s="8" t="s">
        <v>30</v>
      </c>
      <c r="O11" s="8" t="s">
        <v>30</v>
      </c>
      <c r="P11" s="8" t="s">
        <v>30</v>
      </c>
      <c r="Q11" s="8">
        <v>44937</v>
      </c>
      <c r="R11" s="8">
        <v>44937</v>
      </c>
      <c r="S11" s="7" t="s">
        <v>31</v>
      </c>
      <c r="T11" s="6">
        <f t="shared" si="0"/>
        <v>2</v>
      </c>
      <c r="U11" s="6" t="str">
        <f t="shared" si="1"/>
        <v>Yes</v>
      </c>
      <c r="V11" s="59" t="s">
        <v>57</v>
      </c>
    </row>
    <row r="12" spans="1:22" s="36" customFormat="1" ht="28.8" hidden="1" x14ac:dyDescent="0.3">
      <c r="A12" s="4" t="s">
        <v>488</v>
      </c>
      <c r="B12" s="5" t="s">
        <v>36</v>
      </c>
      <c r="C12" s="6" t="s">
        <v>489</v>
      </c>
      <c r="D12" s="7" t="s">
        <v>490</v>
      </c>
      <c r="E12" s="7" t="s">
        <v>491</v>
      </c>
      <c r="F12" s="7" t="s">
        <v>28</v>
      </c>
      <c r="G12" s="7" t="s">
        <v>29</v>
      </c>
      <c r="H12" s="8">
        <v>44935</v>
      </c>
      <c r="I12" s="8">
        <v>44935</v>
      </c>
      <c r="J12" s="10" t="s">
        <v>30</v>
      </c>
      <c r="K12" s="8" t="s">
        <v>30</v>
      </c>
      <c r="L12" s="8" t="s">
        <v>30</v>
      </c>
      <c r="M12" s="8" t="s">
        <v>30</v>
      </c>
      <c r="N12" s="8" t="s">
        <v>30</v>
      </c>
      <c r="O12" s="8">
        <v>44937</v>
      </c>
      <c r="P12" s="8" t="s">
        <v>30</v>
      </c>
      <c r="Q12" s="8">
        <v>44937</v>
      </c>
      <c r="R12" s="8">
        <v>44937</v>
      </c>
      <c r="S12" s="7" t="s">
        <v>42</v>
      </c>
      <c r="T12" s="6">
        <f t="shared" si="0"/>
        <v>2</v>
      </c>
      <c r="U12" s="6" t="str">
        <f t="shared" si="1"/>
        <v>Yes</v>
      </c>
      <c r="V12" s="59" t="s">
        <v>57</v>
      </c>
    </row>
    <row r="13" spans="1:22" s="36" customFormat="1" ht="28.8" hidden="1" x14ac:dyDescent="0.3">
      <c r="A13" s="4" t="s">
        <v>327</v>
      </c>
      <c r="B13" s="5" t="s">
        <v>24</v>
      </c>
      <c r="C13" s="6" t="s">
        <v>328</v>
      </c>
      <c r="D13" s="5" t="s">
        <v>329</v>
      </c>
      <c r="E13" s="7" t="s">
        <v>330</v>
      </c>
      <c r="F13" s="7" t="s">
        <v>331</v>
      </c>
      <c r="G13" s="7" t="s">
        <v>63</v>
      </c>
      <c r="H13" s="8">
        <v>44935</v>
      </c>
      <c r="I13" s="8">
        <v>44935</v>
      </c>
      <c r="J13" s="8" t="s">
        <v>30</v>
      </c>
      <c r="K13" s="8" t="s">
        <v>30</v>
      </c>
      <c r="L13" s="8" t="s">
        <v>30</v>
      </c>
      <c r="M13" s="8" t="s">
        <v>30</v>
      </c>
      <c r="N13" s="8" t="s">
        <v>30</v>
      </c>
      <c r="O13" s="8" t="s">
        <v>30</v>
      </c>
      <c r="P13" s="8" t="s">
        <v>30</v>
      </c>
      <c r="Q13" s="8">
        <v>44938</v>
      </c>
      <c r="R13" s="8">
        <v>44938</v>
      </c>
      <c r="S13" s="7" t="s">
        <v>42</v>
      </c>
      <c r="T13" s="6">
        <f t="shared" si="0"/>
        <v>3</v>
      </c>
      <c r="U13" s="6" t="str">
        <f t="shared" si="1"/>
        <v>Yes</v>
      </c>
      <c r="V13" s="59" t="s">
        <v>172</v>
      </c>
    </row>
    <row r="14" spans="1:22" s="36" customFormat="1" ht="28.8" hidden="1" x14ac:dyDescent="0.3">
      <c r="A14" s="4" t="s">
        <v>327</v>
      </c>
      <c r="B14" s="5" t="s">
        <v>24</v>
      </c>
      <c r="C14" s="6" t="s">
        <v>328</v>
      </c>
      <c r="D14" s="5" t="s">
        <v>329</v>
      </c>
      <c r="E14" s="7" t="s">
        <v>330</v>
      </c>
      <c r="F14" s="7" t="s">
        <v>331</v>
      </c>
      <c r="G14" s="7" t="s">
        <v>29</v>
      </c>
      <c r="H14" s="8">
        <v>44935</v>
      </c>
      <c r="I14" s="8">
        <v>44935</v>
      </c>
      <c r="J14" s="8" t="s">
        <v>30</v>
      </c>
      <c r="K14" s="8" t="s">
        <v>30</v>
      </c>
      <c r="L14" s="8" t="s">
        <v>30</v>
      </c>
      <c r="M14" s="8" t="s">
        <v>30</v>
      </c>
      <c r="N14" s="8" t="s">
        <v>30</v>
      </c>
      <c r="O14" s="8">
        <v>44938</v>
      </c>
      <c r="P14" s="8" t="s">
        <v>30</v>
      </c>
      <c r="Q14" s="8">
        <v>44938</v>
      </c>
      <c r="R14" s="8">
        <v>44938</v>
      </c>
      <c r="S14" s="7" t="s">
        <v>42</v>
      </c>
      <c r="T14" s="6">
        <f t="shared" si="0"/>
        <v>3</v>
      </c>
      <c r="U14" s="6" t="str">
        <f t="shared" si="1"/>
        <v>Yes</v>
      </c>
      <c r="V14" s="59" t="s">
        <v>666</v>
      </c>
    </row>
    <row r="15" spans="1:22" s="36" customFormat="1" ht="28.8" hidden="1" x14ac:dyDescent="0.3">
      <c r="A15" s="4" t="s">
        <v>661</v>
      </c>
      <c r="B15" s="5" t="s">
        <v>24</v>
      </c>
      <c r="C15" s="6" t="s">
        <v>660</v>
      </c>
      <c r="D15" s="5" t="s">
        <v>659</v>
      </c>
      <c r="E15" s="7" t="s">
        <v>275</v>
      </c>
      <c r="F15" s="7" t="s">
        <v>83</v>
      </c>
      <c r="G15" s="7" t="s">
        <v>90</v>
      </c>
      <c r="H15" s="8">
        <v>44936</v>
      </c>
      <c r="I15" s="8">
        <v>44936</v>
      </c>
      <c r="J15" s="8" t="s">
        <v>30</v>
      </c>
      <c r="K15" s="8" t="s">
        <v>30</v>
      </c>
      <c r="L15" s="8">
        <v>44937</v>
      </c>
      <c r="M15" s="8">
        <v>44936</v>
      </c>
      <c r="N15" s="8">
        <v>44939</v>
      </c>
      <c r="O15" s="8">
        <v>44936</v>
      </c>
      <c r="P15" s="8">
        <v>44944</v>
      </c>
      <c r="Q15" s="8">
        <v>44945</v>
      </c>
      <c r="R15" s="8">
        <v>44945</v>
      </c>
      <c r="S15" s="7" t="s">
        <v>42</v>
      </c>
      <c r="T15" s="6">
        <f t="shared" ref="T15:T25" si="2">(R15-H15)-1</f>
        <v>8</v>
      </c>
      <c r="U15" s="6" t="str">
        <f t="shared" si="1"/>
        <v>Yes</v>
      </c>
      <c r="V15" s="59" t="s">
        <v>30</v>
      </c>
    </row>
    <row r="16" spans="1:22" s="36" customFormat="1" ht="28.8" hidden="1" x14ac:dyDescent="0.3">
      <c r="A16" s="4" t="s">
        <v>1092</v>
      </c>
      <c r="B16" s="5" t="s">
        <v>24</v>
      </c>
      <c r="C16" s="6" t="s">
        <v>506</v>
      </c>
      <c r="D16" s="7" t="s">
        <v>663</v>
      </c>
      <c r="E16" s="7" t="s">
        <v>507</v>
      </c>
      <c r="F16" s="7" t="s">
        <v>508</v>
      </c>
      <c r="G16" s="7" t="s">
        <v>63</v>
      </c>
      <c r="H16" s="8">
        <v>44936</v>
      </c>
      <c r="I16" s="8">
        <v>44936</v>
      </c>
      <c r="J16" s="8" t="s">
        <v>30</v>
      </c>
      <c r="K16" s="8" t="s">
        <v>30</v>
      </c>
      <c r="L16" s="8" t="s">
        <v>30</v>
      </c>
      <c r="M16" s="10" t="s">
        <v>30</v>
      </c>
      <c r="N16" s="10" t="s">
        <v>30</v>
      </c>
      <c r="O16" s="8" t="s">
        <v>30</v>
      </c>
      <c r="P16" s="8">
        <v>44951</v>
      </c>
      <c r="Q16" s="8">
        <v>44951</v>
      </c>
      <c r="R16" s="8">
        <v>44951</v>
      </c>
      <c r="S16" s="7" t="s">
        <v>42</v>
      </c>
      <c r="T16" s="6">
        <f t="shared" si="2"/>
        <v>14</v>
      </c>
      <c r="U16" s="6" t="str">
        <f t="shared" si="1"/>
        <v>Yes</v>
      </c>
      <c r="V16" s="59" t="s">
        <v>57</v>
      </c>
    </row>
    <row r="17" spans="1:22" s="36" customFormat="1" ht="15.6" hidden="1" x14ac:dyDescent="0.3">
      <c r="A17" s="4" t="s">
        <v>1092</v>
      </c>
      <c r="B17" s="5" t="s">
        <v>24</v>
      </c>
      <c r="C17" s="6" t="s">
        <v>506</v>
      </c>
      <c r="D17" s="7" t="s">
        <v>663</v>
      </c>
      <c r="E17" s="7" t="s">
        <v>507</v>
      </c>
      <c r="F17" s="7" t="s">
        <v>508</v>
      </c>
      <c r="G17" s="7" t="s">
        <v>56</v>
      </c>
      <c r="H17" s="8">
        <v>44936</v>
      </c>
      <c r="I17" s="8">
        <v>44936</v>
      </c>
      <c r="J17" s="8" t="s">
        <v>30</v>
      </c>
      <c r="K17" s="8" t="s">
        <v>30</v>
      </c>
      <c r="L17" s="8" t="s">
        <v>30</v>
      </c>
      <c r="M17" s="10" t="s">
        <v>30</v>
      </c>
      <c r="N17" s="10" t="s">
        <v>30</v>
      </c>
      <c r="O17" s="8">
        <v>44944</v>
      </c>
      <c r="P17" s="8" t="s">
        <v>30</v>
      </c>
      <c r="Q17" s="8">
        <v>44951</v>
      </c>
      <c r="R17" s="8">
        <v>44951</v>
      </c>
      <c r="S17" s="7" t="s">
        <v>42</v>
      </c>
      <c r="T17" s="6">
        <f t="shared" si="2"/>
        <v>14</v>
      </c>
      <c r="U17" s="6" t="str">
        <f t="shared" si="1"/>
        <v>Yes</v>
      </c>
      <c r="V17" s="59" t="s">
        <v>671</v>
      </c>
    </row>
    <row r="18" spans="1:22" s="36" customFormat="1" ht="28.8" hidden="1" x14ac:dyDescent="0.3">
      <c r="A18" s="4" t="s">
        <v>1092</v>
      </c>
      <c r="B18" s="5" t="s">
        <v>24</v>
      </c>
      <c r="C18" s="6" t="s">
        <v>506</v>
      </c>
      <c r="D18" s="7" t="s">
        <v>663</v>
      </c>
      <c r="E18" s="7" t="s">
        <v>507</v>
      </c>
      <c r="F18" s="7" t="s">
        <v>508</v>
      </c>
      <c r="G18" s="7" t="s">
        <v>33</v>
      </c>
      <c r="H18" s="8">
        <v>44936</v>
      </c>
      <c r="I18" s="8">
        <v>44936</v>
      </c>
      <c r="J18" s="8" t="s">
        <v>30</v>
      </c>
      <c r="K18" s="8" t="s">
        <v>30</v>
      </c>
      <c r="L18" s="8" t="s">
        <v>30</v>
      </c>
      <c r="M18" s="10" t="s">
        <v>30</v>
      </c>
      <c r="N18" s="10" t="s">
        <v>30</v>
      </c>
      <c r="O18" s="8" t="s">
        <v>30</v>
      </c>
      <c r="P18" s="8" t="s">
        <v>30</v>
      </c>
      <c r="Q18" s="8">
        <v>44951</v>
      </c>
      <c r="R18" s="8">
        <v>44951</v>
      </c>
      <c r="S18" s="7" t="s">
        <v>42</v>
      </c>
      <c r="T18" s="6">
        <f t="shared" si="2"/>
        <v>14</v>
      </c>
      <c r="U18" s="6" t="str">
        <f t="shared" si="1"/>
        <v>Yes</v>
      </c>
      <c r="V18" s="59" t="s">
        <v>43</v>
      </c>
    </row>
    <row r="19" spans="1:22" s="36" customFormat="1" ht="28.8" hidden="1" x14ac:dyDescent="0.3">
      <c r="A19" s="4" t="s">
        <v>1092</v>
      </c>
      <c r="B19" s="5" t="s">
        <v>24</v>
      </c>
      <c r="C19" s="6" t="s">
        <v>506</v>
      </c>
      <c r="D19" s="7" t="s">
        <v>663</v>
      </c>
      <c r="E19" s="7" t="s">
        <v>507</v>
      </c>
      <c r="F19" s="7" t="s">
        <v>508</v>
      </c>
      <c r="G19" s="7" t="s">
        <v>29</v>
      </c>
      <c r="H19" s="8">
        <v>44936</v>
      </c>
      <c r="I19" s="8">
        <v>44936</v>
      </c>
      <c r="J19" s="8" t="s">
        <v>30</v>
      </c>
      <c r="K19" s="8" t="s">
        <v>30</v>
      </c>
      <c r="L19" s="8" t="s">
        <v>30</v>
      </c>
      <c r="M19" s="8" t="s">
        <v>30</v>
      </c>
      <c r="N19" s="8">
        <v>44946</v>
      </c>
      <c r="O19" s="8">
        <v>44944</v>
      </c>
      <c r="P19" s="8" t="s">
        <v>30</v>
      </c>
      <c r="Q19" s="8">
        <v>44951</v>
      </c>
      <c r="R19" s="8">
        <v>44951</v>
      </c>
      <c r="S19" s="7" t="s">
        <v>42</v>
      </c>
      <c r="T19" s="6">
        <f t="shared" si="2"/>
        <v>14</v>
      </c>
      <c r="U19" s="6" t="str">
        <f t="shared" si="1"/>
        <v>Yes</v>
      </c>
      <c r="V19" s="59" t="s">
        <v>676</v>
      </c>
    </row>
    <row r="20" spans="1:22" s="36" customFormat="1" ht="28.8" hidden="1" x14ac:dyDescent="0.3">
      <c r="A20" s="4" t="s">
        <v>351</v>
      </c>
      <c r="B20" s="5" t="s">
        <v>614</v>
      </c>
      <c r="C20" s="6" t="s">
        <v>539</v>
      </c>
      <c r="D20" s="7" t="s">
        <v>807</v>
      </c>
      <c r="E20" s="7" t="s">
        <v>222</v>
      </c>
      <c r="F20" s="7" t="s">
        <v>353</v>
      </c>
      <c r="G20" s="7" t="s">
        <v>56</v>
      </c>
      <c r="H20" s="8">
        <v>44937</v>
      </c>
      <c r="I20" s="8">
        <v>44937</v>
      </c>
      <c r="J20" s="10" t="s">
        <v>30</v>
      </c>
      <c r="K20" s="10" t="s">
        <v>30</v>
      </c>
      <c r="L20" s="8" t="s">
        <v>30</v>
      </c>
      <c r="M20" s="8" t="s">
        <v>30</v>
      </c>
      <c r="N20" s="8" t="s">
        <v>30</v>
      </c>
      <c r="O20" s="8" t="s">
        <v>30</v>
      </c>
      <c r="P20" s="8" t="s">
        <v>30</v>
      </c>
      <c r="Q20" s="8">
        <v>44941</v>
      </c>
      <c r="R20" s="8">
        <v>44944</v>
      </c>
      <c r="S20" s="7" t="s">
        <v>31</v>
      </c>
      <c r="T20" s="6">
        <f t="shared" si="2"/>
        <v>6</v>
      </c>
      <c r="U20" s="6" t="str">
        <f t="shared" si="1"/>
        <v>Yes</v>
      </c>
      <c r="V20" s="59" t="s">
        <v>672</v>
      </c>
    </row>
    <row r="21" spans="1:22" s="36" customFormat="1" ht="28.8" hidden="1" x14ac:dyDescent="0.3">
      <c r="A21" s="4" t="s">
        <v>351</v>
      </c>
      <c r="B21" s="5" t="s">
        <v>614</v>
      </c>
      <c r="C21" s="6" t="s">
        <v>539</v>
      </c>
      <c r="D21" s="7" t="s">
        <v>807</v>
      </c>
      <c r="E21" s="7" t="s">
        <v>222</v>
      </c>
      <c r="F21" s="7" t="s">
        <v>353</v>
      </c>
      <c r="G21" s="7" t="s">
        <v>63</v>
      </c>
      <c r="H21" s="8">
        <v>44937</v>
      </c>
      <c r="I21" s="8">
        <v>44937</v>
      </c>
      <c r="J21" s="8" t="s">
        <v>30</v>
      </c>
      <c r="K21" s="8" t="s">
        <v>30</v>
      </c>
      <c r="L21" s="8" t="s">
        <v>30</v>
      </c>
      <c r="M21" s="8" t="s">
        <v>30</v>
      </c>
      <c r="N21" s="8" t="s">
        <v>30</v>
      </c>
      <c r="O21" s="8" t="s">
        <v>30</v>
      </c>
      <c r="P21" s="8" t="s">
        <v>30</v>
      </c>
      <c r="Q21" s="8">
        <v>44944</v>
      </c>
      <c r="R21" s="8">
        <v>44944</v>
      </c>
      <c r="S21" s="7" t="s">
        <v>42</v>
      </c>
      <c r="T21" s="6">
        <f t="shared" si="2"/>
        <v>6</v>
      </c>
      <c r="U21" s="6" t="str">
        <f t="shared" si="1"/>
        <v>Yes</v>
      </c>
      <c r="V21" s="59" t="s">
        <v>664</v>
      </c>
    </row>
    <row r="22" spans="1:22" s="36" customFormat="1" ht="28.8" hidden="1" x14ac:dyDescent="0.3">
      <c r="A22" s="4" t="s">
        <v>351</v>
      </c>
      <c r="B22" s="5" t="s">
        <v>614</v>
      </c>
      <c r="C22" s="6" t="s">
        <v>539</v>
      </c>
      <c r="D22" s="7" t="s">
        <v>807</v>
      </c>
      <c r="E22" s="7" t="s">
        <v>222</v>
      </c>
      <c r="F22" s="7" t="s">
        <v>353</v>
      </c>
      <c r="G22" s="40" t="s">
        <v>33</v>
      </c>
      <c r="H22" s="8">
        <v>44937</v>
      </c>
      <c r="I22" s="8">
        <v>44937</v>
      </c>
      <c r="J22" s="8" t="s">
        <v>30</v>
      </c>
      <c r="K22" s="8" t="s">
        <v>30</v>
      </c>
      <c r="L22" s="8" t="s">
        <v>30</v>
      </c>
      <c r="M22" s="8" t="s">
        <v>30</v>
      </c>
      <c r="N22" s="8" t="s">
        <v>30</v>
      </c>
      <c r="O22" s="8" t="s">
        <v>30</v>
      </c>
      <c r="P22" s="8" t="s">
        <v>30</v>
      </c>
      <c r="Q22" s="8">
        <v>44944</v>
      </c>
      <c r="R22" s="8">
        <v>44944</v>
      </c>
      <c r="S22" s="7" t="s">
        <v>42</v>
      </c>
      <c r="T22" s="6">
        <f t="shared" si="2"/>
        <v>6</v>
      </c>
      <c r="U22" s="6" t="str">
        <f t="shared" si="1"/>
        <v>Yes</v>
      </c>
      <c r="V22" s="59" t="s">
        <v>664</v>
      </c>
    </row>
    <row r="23" spans="1:22" s="36" customFormat="1" ht="28.8" hidden="1" x14ac:dyDescent="0.3">
      <c r="A23" s="4" t="s">
        <v>351</v>
      </c>
      <c r="B23" s="5" t="s">
        <v>614</v>
      </c>
      <c r="C23" s="6" t="s">
        <v>539</v>
      </c>
      <c r="D23" s="7" t="s">
        <v>807</v>
      </c>
      <c r="E23" s="7" t="s">
        <v>222</v>
      </c>
      <c r="F23" s="7" t="s">
        <v>353</v>
      </c>
      <c r="G23" s="7" t="s">
        <v>29</v>
      </c>
      <c r="H23" s="8">
        <v>44937</v>
      </c>
      <c r="I23" s="8">
        <v>44937</v>
      </c>
      <c r="J23" s="8" t="s">
        <v>30</v>
      </c>
      <c r="K23" s="8" t="s">
        <v>30</v>
      </c>
      <c r="L23" s="8" t="s">
        <v>30</v>
      </c>
      <c r="M23" s="10" t="s">
        <v>30</v>
      </c>
      <c r="N23" s="10" t="s">
        <v>30</v>
      </c>
      <c r="O23" s="8">
        <v>44944</v>
      </c>
      <c r="P23" s="8" t="s">
        <v>30</v>
      </c>
      <c r="Q23" s="8">
        <v>44944</v>
      </c>
      <c r="R23" s="8">
        <v>44944</v>
      </c>
      <c r="S23" s="7" t="s">
        <v>42</v>
      </c>
      <c r="T23" s="6">
        <f t="shared" si="2"/>
        <v>6</v>
      </c>
      <c r="U23" s="6" t="str">
        <f t="shared" si="1"/>
        <v>Yes</v>
      </c>
      <c r="V23" s="59" t="s">
        <v>672</v>
      </c>
    </row>
    <row r="24" spans="1:22" s="36" customFormat="1" ht="28.8" hidden="1" x14ac:dyDescent="0.3">
      <c r="A24" s="4" t="s">
        <v>566</v>
      </c>
      <c r="B24" s="5" t="s">
        <v>603</v>
      </c>
      <c r="C24" s="6" t="s">
        <v>567</v>
      </c>
      <c r="D24" s="7" t="s">
        <v>657</v>
      </c>
      <c r="E24" s="7" t="s">
        <v>568</v>
      </c>
      <c r="F24" s="7" t="s">
        <v>569</v>
      </c>
      <c r="G24" s="7" t="s">
        <v>29</v>
      </c>
      <c r="H24" s="8">
        <v>44939</v>
      </c>
      <c r="I24" s="8">
        <v>44939</v>
      </c>
      <c r="J24" s="8" t="s">
        <v>30</v>
      </c>
      <c r="K24" s="8" t="s">
        <v>30</v>
      </c>
      <c r="L24" s="8" t="s">
        <v>30</v>
      </c>
      <c r="M24" s="8" t="s">
        <v>30</v>
      </c>
      <c r="N24" s="8" t="s">
        <v>30</v>
      </c>
      <c r="O24" s="8">
        <v>44950</v>
      </c>
      <c r="P24" s="8" t="s">
        <v>30</v>
      </c>
      <c r="Q24" s="8">
        <v>44950</v>
      </c>
      <c r="R24" s="8">
        <v>44950</v>
      </c>
      <c r="S24" s="7" t="s">
        <v>42</v>
      </c>
      <c r="T24" s="6">
        <f t="shared" si="2"/>
        <v>10</v>
      </c>
      <c r="U24" s="6" t="str">
        <f t="shared" si="1"/>
        <v>Yes</v>
      </c>
      <c r="V24" s="59" t="s">
        <v>677</v>
      </c>
    </row>
    <row r="25" spans="1:22" s="36" customFormat="1" ht="28.8" hidden="1" x14ac:dyDescent="0.3">
      <c r="A25" s="4" t="s">
        <v>566</v>
      </c>
      <c r="B25" s="5" t="s">
        <v>603</v>
      </c>
      <c r="C25" s="6" t="s">
        <v>567</v>
      </c>
      <c r="D25" s="7" t="s">
        <v>657</v>
      </c>
      <c r="E25" s="7" t="s">
        <v>568</v>
      </c>
      <c r="F25" s="7" t="s">
        <v>569</v>
      </c>
      <c r="G25" s="7" t="s">
        <v>29</v>
      </c>
      <c r="H25" s="8">
        <v>44939</v>
      </c>
      <c r="I25" s="8">
        <v>44939</v>
      </c>
      <c r="J25" s="8" t="s">
        <v>30</v>
      </c>
      <c r="K25" s="8" t="s">
        <v>30</v>
      </c>
      <c r="L25" s="8" t="s">
        <v>30</v>
      </c>
      <c r="M25" s="8" t="s">
        <v>30</v>
      </c>
      <c r="N25" s="8" t="s">
        <v>30</v>
      </c>
      <c r="O25" s="8">
        <v>44942</v>
      </c>
      <c r="P25" s="8" t="s">
        <v>30</v>
      </c>
      <c r="Q25" s="8">
        <v>44949</v>
      </c>
      <c r="R25" s="8">
        <v>44949</v>
      </c>
      <c r="S25" s="7" t="s">
        <v>42</v>
      </c>
      <c r="T25" s="6">
        <f t="shared" si="2"/>
        <v>9</v>
      </c>
      <c r="U25" s="6" t="str">
        <f t="shared" si="1"/>
        <v>Yes</v>
      </c>
      <c r="V25" s="59" t="s">
        <v>710</v>
      </c>
    </row>
    <row r="26" spans="1:22" s="36" customFormat="1" ht="28.8" hidden="1" x14ac:dyDescent="0.3">
      <c r="A26" s="4" t="s">
        <v>661</v>
      </c>
      <c r="B26" s="5" t="s">
        <v>24</v>
      </c>
      <c r="C26" s="6" t="s">
        <v>668</v>
      </c>
      <c r="D26" s="7" t="s">
        <v>659</v>
      </c>
      <c r="E26" s="7" t="s">
        <v>275</v>
      </c>
      <c r="F26" s="7" t="s">
        <v>83</v>
      </c>
      <c r="G26" s="7" t="s">
        <v>51</v>
      </c>
      <c r="H26" s="8">
        <v>44943</v>
      </c>
      <c r="I26" s="8">
        <v>44943</v>
      </c>
      <c r="J26" s="8">
        <v>44953</v>
      </c>
      <c r="K26" s="8">
        <v>44946</v>
      </c>
      <c r="L26" s="8" t="s">
        <v>30</v>
      </c>
      <c r="M26" s="8" t="s">
        <v>30</v>
      </c>
      <c r="N26" s="8">
        <v>44953</v>
      </c>
      <c r="O26" s="8">
        <v>44953</v>
      </c>
      <c r="P26" s="8" t="s">
        <v>30</v>
      </c>
      <c r="Q26" s="8">
        <v>44957</v>
      </c>
      <c r="R26" s="8">
        <v>44957</v>
      </c>
      <c r="S26" s="7" t="s">
        <v>42</v>
      </c>
      <c r="T26" s="6">
        <f t="shared" ref="T26:T57" si="3">(R26-H26)</f>
        <v>14</v>
      </c>
      <c r="U26" s="6" t="str">
        <f t="shared" si="1"/>
        <v>Yes</v>
      </c>
      <c r="V26" s="59" t="s">
        <v>682</v>
      </c>
    </row>
    <row r="27" spans="1:22" s="36" customFormat="1" ht="28.8" hidden="1" x14ac:dyDescent="0.3">
      <c r="A27" s="4" t="s">
        <v>661</v>
      </c>
      <c r="B27" s="5" t="s">
        <v>24</v>
      </c>
      <c r="C27" s="6" t="s">
        <v>668</v>
      </c>
      <c r="D27" s="7" t="s">
        <v>659</v>
      </c>
      <c r="E27" s="7" t="s">
        <v>275</v>
      </c>
      <c r="F27" s="7" t="s">
        <v>83</v>
      </c>
      <c r="G27" s="7" t="s">
        <v>49</v>
      </c>
      <c r="H27" s="8">
        <v>44943</v>
      </c>
      <c r="I27" s="8">
        <v>44943</v>
      </c>
      <c r="J27" s="8" t="s">
        <v>30</v>
      </c>
      <c r="K27" s="8" t="s">
        <v>30</v>
      </c>
      <c r="L27" s="8" t="s">
        <v>30</v>
      </c>
      <c r="M27" s="8" t="s">
        <v>30</v>
      </c>
      <c r="N27" s="8" t="s">
        <v>30</v>
      </c>
      <c r="O27" s="8">
        <v>44953</v>
      </c>
      <c r="P27" s="8" t="s">
        <v>30</v>
      </c>
      <c r="Q27" s="8">
        <v>44957</v>
      </c>
      <c r="R27" s="8">
        <v>44957</v>
      </c>
      <c r="S27" s="7" t="s">
        <v>31</v>
      </c>
      <c r="T27" s="6">
        <f t="shared" si="3"/>
        <v>14</v>
      </c>
      <c r="U27" s="6" t="str">
        <f t="shared" si="1"/>
        <v>Yes</v>
      </c>
      <c r="V27" s="59" t="s">
        <v>683</v>
      </c>
    </row>
    <row r="28" spans="1:22" s="36" customFormat="1" ht="28.8" hidden="1" x14ac:dyDescent="0.3">
      <c r="A28" s="4" t="s">
        <v>661</v>
      </c>
      <c r="B28" s="5" t="s">
        <v>24</v>
      </c>
      <c r="C28" s="6" t="s">
        <v>668</v>
      </c>
      <c r="D28" s="7" t="s">
        <v>659</v>
      </c>
      <c r="E28" s="7" t="s">
        <v>275</v>
      </c>
      <c r="F28" s="7" t="s">
        <v>83</v>
      </c>
      <c r="G28" s="7" t="s">
        <v>41</v>
      </c>
      <c r="H28" s="8">
        <v>44943</v>
      </c>
      <c r="I28" s="8">
        <v>44943</v>
      </c>
      <c r="J28" s="8" t="s">
        <v>30</v>
      </c>
      <c r="K28" s="8" t="s">
        <v>30</v>
      </c>
      <c r="L28" s="8" t="s">
        <v>30</v>
      </c>
      <c r="M28" s="8" t="s">
        <v>30</v>
      </c>
      <c r="N28" s="8" t="s">
        <v>30</v>
      </c>
      <c r="O28" s="8" t="s">
        <v>30</v>
      </c>
      <c r="P28" s="8" t="s">
        <v>30</v>
      </c>
      <c r="Q28" s="8">
        <v>44957</v>
      </c>
      <c r="R28" s="8">
        <v>44957</v>
      </c>
      <c r="S28" s="7" t="s">
        <v>31</v>
      </c>
      <c r="T28" s="6">
        <f t="shared" si="3"/>
        <v>14</v>
      </c>
      <c r="U28" s="6" t="str">
        <f t="shared" si="1"/>
        <v>Yes</v>
      </c>
      <c r="V28" s="59" t="s">
        <v>30</v>
      </c>
    </row>
    <row r="29" spans="1:22" s="36" customFormat="1" ht="28.8" hidden="1" x14ac:dyDescent="0.3">
      <c r="A29" s="4" t="s">
        <v>661</v>
      </c>
      <c r="B29" s="5" t="s">
        <v>24</v>
      </c>
      <c r="C29" s="6" t="s">
        <v>668</v>
      </c>
      <c r="D29" s="7" t="s">
        <v>659</v>
      </c>
      <c r="E29" s="7" t="s">
        <v>275</v>
      </c>
      <c r="F29" s="7" t="s">
        <v>83</v>
      </c>
      <c r="G29" s="7" t="s">
        <v>115</v>
      </c>
      <c r="H29" s="8">
        <v>44943</v>
      </c>
      <c r="I29" s="8">
        <v>44943</v>
      </c>
      <c r="J29" s="8" t="s">
        <v>30</v>
      </c>
      <c r="K29" s="8" t="s">
        <v>30</v>
      </c>
      <c r="L29" s="8" t="s">
        <v>30</v>
      </c>
      <c r="M29" s="8" t="s">
        <v>30</v>
      </c>
      <c r="N29" s="8" t="s">
        <v>30</v>
      </c>
      <c r="O29" s="12">
        <v>44953</v>
      </c>
      <c r="P29" s="8" t="s">
        <v>30</v>
      </c>
      <c r="Q29" s="8">
        <v>44957</v>
      </c>
      <c r="R29" s="8">
        <v>44957</v>
      </c>
      <c r="S29" s="13" t="s">
        <v>31</v>
      </c>
      <c r="T29" s="6">
        <f t="shared" si="3"/>
        <v>14</v>
      </c>
      <c r="U29" s="6" t="str">
        <f t="shared" si="1"/>
        <v>Yes</v>
      </c>
      <c r="V29" s="59" t="s">
        <v>683</v>
      </c>
    </row>
    <row r="30" spans="1:22" s="36" customFormat="1" ht="28.8" hidden="1" x14ac:dyDescent="0.3">
      <c r="A30" s="4" t="s">
        <v>661</v>
      </c>
      <c r="B30" s="5" t="s">
        <v>24</v>
      </c>
      <c r="C30" s="6" t="s">
        <v>668</v>
      </c>
      <c r="D30" s="7" t="s">
        <v>659</v>
      </c>
      <c r="E30" s="7" t="s">
        <v>275</v>
      </c>
      <c r="F30" s="7" t="s">
        <v>83</v>
      </c>
      <c r="G30" s="7" t="s">
        <v>116</v>
      </c>
      <c r="H30" s="8">
        <v>44943</v>
      </c>
      <c r="I30" s="8">
        <v>44943</v>
      </c>
      <c r="J30" s="8" t="s">
        <v>30</v>
      </c>
      <c r="K30" s="8" t="s">
        <v>30</v>
      </c>
      <c r="L30" s="8" t="s">
        <v>30</v>
      </c>
      <c r="M30" s="8" t="s">
        <v>30</v>
      </c>
      <c r="N30" s="8" t="s">
        <v>30</v>
      </c>
      <c r="O30" s="8">
        <v>44953</v>
      </c>
      <c r="P30" s="8" t="s">
        <v>30</v>
      </c>
      <c r="Q30" s="8">
        <v>44957</v>
      </c>
      <c r="R30" s="8">
        <v>44957</v>
      </c>
      <c r="S30" s="13" t="s">
        <v>31</v>
      </c>
      <c r="T30" s="6">
        <f t="shared" si="3"/>
        <v>14</v>
      </c>
      <c r="U30" s="6" t="str">
        <f t="shared" si="1"/>
        <v>Yes</v>
      </c>
      <c r="V30" s="59" t="s">
        <v>683</v>
      </c>
    </row>
    <row r="31" spans="1:22" s="36" customFormat="1" ht="28.8" hidden="1" x14ac:dyDescent="0.3">
      <c r="A31" s="4" t="s">
        <v>327</v>
      </c>
      <c r="B31" s="5" t="s">
        <v>24</v>
      </c>
      <c r="C31" s="6" t="s">
        <v>328</v>
      </c>
      <c r="D31" s="5" t="s">
        <v>329</v>
      </c>
      <c r="E31" s="7" t="s">
        <v>330</v>
      </c>
      <c r="F31" s="7" t="s">
        <v>331</v>
      </c>
      <c r="G31" s="7" t="s">
        <v>29</v>
      </c>
      <c r="H31" s="8">
        <v>44943</v>
      </c>
      <c r="I31" s="8">
        <v>44943</v>
      </c>
      <c r="J31" s="8" t="s">
        <v>30</v>
      </c>
      <c r="K31" s="8" t="s">
        <v>30</v>
      </c>
      <c r="L31" s="8" t="s">
        <v>30</v>
      </c>
      <c r="M31" s="10" t="s">
        <v>30</v>
      </c>
      <c r="N31" s="10" t="s">
        <v>30</v>
      </c>
      <c r="O31" s="8">
        <v>44943</v>
      </c>
      <c r="P31" s="8" t="s">
        <v>30</v>
      </c>
      <c r="Q31" s="8">
        <v>44949</v>
      </c>
      <c r="R31" s="8">
        <v>44949</v>
      </c>
      <c r="S31" s="7" t="s">
        <v>42</v>
      </c>
      <c r="T31" s="6">
        <f t="shared" si="3"/>
        <v>6</v>
      </c>
      <c r="U31" s="6" t="str">
        <f t="shared" si="1"/>
        <v>Yes</v>
      </c>
      <c r="V31" s="59" t="s">
        <v>674</v>
      </c>
    </row>
    <row r="32" spans="1:22" s="36" customFormat="1" ht="15.6" hidden="1" x14ac:dyDescent="0.3">
      <c r="A32" s="4" t="s">
        <v>327</v>
      </c>
      <c r="B32" s="5" t="s">
        <v>24</v>
      </c>
      <c r="C32" s="6" t="s">
        <v>328</v>
      </c>
      <c r="D32" s="5" t="s">
        <v>329</v>
      </c>
      <c r="E32" s="7" t="s">
        <v>330</v>
      </c>
      <c r="F32" s="7" t="s">
        <v>331</v>
      </c>
      <c r="G32" s="7" t="s">
        <v>49</v>
      </c>
      <c r="H32" s="8">
        <v>44943</v>
      </c>
      <c r="I32" s="8">
        <v>44943</v>
      </c>
      <c r="J32" s="8" t="s">
        <v>30</v>
      </c>
      <c r="K32" s="8" t="s">
        <v>30</v>
      </c>
      <c r="L32" s="8" t="s">
        <v>30</v>
      </c>
      <c r="M32" s="8" t="s">
        <v>30</v>
      </c>
      <c r="N32" s="10" t="s">
        <v>30</v>
      </c>
      <c r="O32" s="10" t="s">
        <v>30</v>
      </c>
      <c r="P32" s="8" t="s">
        <v>30</v>
      </c>
      <c r="Q32" s="8">
        <v>44949</v>
      </c>
      <c r="R32" s="8">
        <v>44949</v>
      </c>
      <c r="S32" s="7" t="s">
        <v>42</v>
      </c>
      <c r="T32" s="6">
        <f t="shared" si="3"/>
        <v>6</v>
      </c>
      <c r="U32" s="6" t="str">
        <f t="shared" si="1"/>
        <v>Yes</v>
      </c>
      <c r="V32" s="59" t="s">
        <v>30</v>
      </c>
    </row>
    <row r="33" spans="1:22" s="36" customFormat="1" ht="28.8" hidden="1" x14ac:dyDescent="0.3">
      <c r="A33" s="4" t="s">
        <v>327</v>
      </c>
      <c r="B33" s="5" t="s">
        <v>24</v>
      </c>
      <c r="C33" s="6" t="s">
        <v>328</v>
      </c>
      <c r="D33" s="5" t="s">
        <v>329</v>
      </c>
      <c r="E33" s="7" t="s">
        <v>330</v>
      </c>
      <c r="F33" s="7" t="s">
        <v>331</v>
      </c>
      <c r="G33" s="7" t="s">
        <v>63</v>
      </c>
      <c r="H33" s="8">
        <v>44943</v>
      </c>
      <c r="I33" s="8">
        <v>44943</v>
      </c>
      <c r="J33" s="10" t="s">
        <v>30</v>
      </c>
      <c r="K33" s="10" t="s">
        <v>30</v>
      </c>
      <c r="L33" s="10" t="s">
        <v>30</v>
      </c>
      <c r="M33" s="10" t="s">
        <v>30</v>
      </c>
      <c r="N33" s="10" t="s">
        <v>30</v>
      </c>
      <c r="O33" s="10" t="s">
        <v>30</v>
      </c>
      <c r="P33" s="10" t="s">
        <v>30</v>
      </c>
      <c r="Q33" s="8">
        <v>44949</v>
      </c>
      <c r="R33" s="8">
        <v>44949</v>
      </c>
      <c r="S33" s="7" t="s">
        <v>42</v>
      </c>
      <c r="T33" s="6">
        <f t="shared" si="3"/>
        <v>6</v>
      </c>
      <c r="U33" s="6" t="str">
        <f t="shared" si="1"/>
        <v>Yes</v>
      </c>
      <c r="V33" s="59" t="s">
        <v>261</v>
      </c>
    </row>
    <row r="34" spans="1:22" s="36" customFormat="1" ht="28.8" hidden="1" x14ac:dyDescent="0.3">
      <c r="A34" s="4" t="s">
        <v>406</v>
      </c>
      <c r="B34" s="5" t="s">
        <v>36</v>
      </c>
      <c r="C34" s="6" t="s">
        <v>407</v>
      </c>
      <c r="D34" s="5" t="s">
        <v>408</v>
      </c>
      <c r="E34" s="7" t="s">
        <v>409</v>
      </c>
      <c r="F34" s="7" t="s">
        <v>83</v>
      </c>
      <c r="G34" s="7" t="s">
        <v>29</v>
      </c>
      <c r="H34" s="8">
        <v>44949</v>
      </c>
      <c r="I34" s="8">
        <v>44949</v>
      </c>
      <c r="J34" s="8" t="s">
        <v>30</v>
      </c>
      <c r="K34" s="8" t="s">
        <v>30</v>
      </c>
      <c r="L34" s="8" t="s">
        <v>30</v>
      </c>
      <c r="M34" s="8" t="s">
        <v>30</v>
      </c>
      <c r="N34" s="8">
        <v>44952</v>
      </c>
      <c r="O34" s="8">
        <v>44953</v>
      </c>
      <c r="P34" s="8" t="s">
        <v>30</v>
      </c>
      <c r="Q34" s="8">
        <v>44967</v>
      </c>
      <c r="R34" s="8">
        <v>44967</v>
      </c>
      <c r="S34" s="41" t="s">
        <v>42</v>
      </c>
      <c r="T34" s="6">
        <f t="shared" si="3"/>
        <v>18</v>
      </c>
      <c r="U34" s="6" t="str">
        <f t="shared" si="1"/>
        <v>No</v>
      </c>
      <c r="V34" s="59" t="s">
        <v>691</v>
      </c>
    </row>
    <row r="35" spans="1:22" s="36" customFormat="1" ht="28.8" hidden="1" x14ac:dyDescent="0.3">
      <c r="A35" s="4" t="s">
        <v>406</v>
      </c>
      <c r="B35" s="5" t="s">
        <v>36</v>
      </c>
      <c r="C35" s="6" t="s">
        <v>407</v>
      </c>
      <c r="D35" s="5" t="s">
        <v>408</v>
      </c>
      <c r="E35" s="7" t="s">
        <v>409</v>
      </c>
      <c r="F35" s="7" t="s">
        <v>83</v>
      </c>
      <c r="G35" s="7" t="s">
        <v>210</v>
      </c>
      <c r="H35" s="8">
        <v>44949</v>
      </c>
      <c r="I35" s="8">
        <v>44949</v>
      </c>
      <c r="J35" s="8" t="s">
        <v>30</v>
      </c>
      <c r="K35" s="8" t="s">
        <v>30</v>
      </c>
      <c r="L35" s="8" t="s">
        <v>30</v>
      </c>
      <c r="M35" s="8" t="s">
        <v>30</v>
      </c>
      <c r="N35" s="8" t="s">
        <v>30</v>
      </c>
      <c r="O35" s="8">
        <v>44953</v>
      </c>
      <c r="P35" s="8" t="s">
        <v>30</v>
      </c>
      <c r="Q35" s="8">
        <v>44967</v>
      </c>
      <c r="R35" s="8">
        <v>44967</v>
      </c>
      <c r="S35" s="41" t="s">
        <v>42</v>
      </c>
      <c r="T35" s="6">
        <f t="shared" si="3"/>
        <v>18</v>
      </c>
      <c r="U35" s="6" t="str">
        <f t="shared" si="1"/>
        <v>No</v>
      </c>
      <c r="V35" s="59" t="s">
        <v>684</v>
      </c>
    </row>
    <row r="36" spans="1:22" s="36" customFormat="1" ht="28.8" hidden="1" x14ac:dyDescent="0.3">
      <c r="A36" s="4" t="s">
        <v>406</v>
      </c>
      <c r="B36" s="5" t="s">
        <v>36</v>
      </c>
      <c r="C36" s="6" t="s">
        <v>407</v>
      </c>
      <c r="D36" s="5" t="s">
        <v>408</v>
      </c>
      <c r="E36" s="7" t="s">
        <v>409</v>
      </c>
      <c r="F36" s="7" t="s">
        <v>83</v>
      </c>
      <c r="G36" s="7" t="s">
        <v>63</v>
      </c>
      <c r="H36" s="8">
        <v>44949</v>
      </c>
      <c r="I36" s="8">
        <v>44949</v>
      </c>
      <c r="J36" s="8" t="s">
        <v>30</v>
      </c>
      <c r="K36" s="8" t="s">
        <v>30</v>
      </c>
      <c r="L36" s="8" t="s">
        <v>30</v>
      </c>
      <c r="M36" s="8" t="s">
        <v>30</v>
      </c>
      <c r="N36" s="8" t="s">
        <v>30</v>
      </c>
      <c r="O36" s="8" t="s">
        <v>30</v>
      </c>
      <c r="P36" s="8" t="s">
        <v>30</v>
      </c>
      <c r="Q36" s="8">
        <v>44967</v>
      </c>
      <c r="R36" s="8">
        <v>44967</v>
      </c>
      <c r="S36" s="41" t="s">
        <v>42</v>
      </c>
      <c r="T36" s="6">
        <f t="shared" si="3"/>
        <v>18</v>
      </c>
      <c r="U36" s="6" t="str">
        <f t="shared" si="1"/>
        <v>No</v>
      </c>
      <c r="V36" s="59" t="s">
        <v>32</v>
      </c>
    </row>
    <row r="37" spans="1:22" s="36" customFormat="1" ht="28.8" hidden="1" x14ac:dyDescent="0.3">
      <c r="A37" s="4" t="s">
        <v>406</v>
      </c>
      <c r="B37" s="5" t="s">
        <v>36</v>
      </c>
      <c r="C37" s="6" t="s">
        <v>407</v>
      </c>
      <c r="D37" s="5" t="s">
        <v>408</v>
      </c>
      <c r="E37" s="7" t="s">
        <v>409</v>
      </c>
      <c r="F37" s="7" t="s">
        <v>83</v>
      </c>
      <c r="G37" s="40" t="s">
        <v>33</v>
      </c>
      <c r="H37" s="8">
        <v>44949</v>
      </c>
      <c r="I37" s="8">
        <v>44949</v>
      </c>
      <c r="J37" s="8" t="s">
        <v>30</v>
      </c>
      <c r="K37" s="8" t="s">
        <v>30</v>
      </c>
      <c r="L37" s="8" t="s">
        <v>30</v>
      </c>
      <c r="M37" s="8" t="s">
        <v>30</v>
      </c>
      <c r="N37" s="8" t="s">
        <v>30</v>
      </c>
      <c r="O37" s="8" t="s">
        <v>30</v>
      </c>
      <c r="P37" s="8" t="s">
        <v>30</v>
      </c>
      <c r="Q37" s="8">
        <v>44967</v>
      </c>
      <c r="R37" s="8">
        <v>44967</v>
      </c>
      <c r="S37" s="7" t="s">
        <v>42</v>
      </c>
      <c r="T37" s="6">
        <f t="shared" si="3"/>
        <v>18</v>
      </c>
      <c r="U37" s="6" t="str">
        <f t="shared" si="1"/>
        <v>No</v>
      </c>
      <c r="V37" s="59" t="s">
        <v>32</v>
      </c>
    </row>
    <row r="38" spans="1:22" s="36" customFormat="1" ht="28.8" hidden="1" x14ac:dyDescent="0.3">
      <c r="A38" s="4" t="s">
        <v>566</v>
      </c>
      <c r="B38" s="5" t="s">
        <v>603</v>
      </c>
      <c r="C38" s="6" t="s">
        <v>567</v>
      </c>
      <c r="D38" s="7" t="s">
        <v>657</v>
      </c>
      <c r="E38" s="7" t="s">
        <v>568</v>
      </c>
      <c r="F38" s="7" t="s">
        <v>569</v>
      </c>
      <c r="G38" s="7" t="s">
        <v>29</v>
      </c>
      <c r="H38" s="8">
        <v>44949</v>
      </c>
      <c r="I38" s="8">
        <v>44949</v>
      </c>
      <c r="J38" s="8" t="s">
        <v>30</v>
      </c>
      <c r="K38" s="8" t="s">
        <v>30</v>
      </c>
      <c r="L38" s="8" t="s">
        <v>30</v>
      </c>
      <c r="M38" s="8" t="s">
        <v>30</v>
      </c>
      <c r="N38" s="8" t="s">
        <v>30</v>
      </c>
      <c r="O38" s="8">
        <v>44950</v>
      </c>
      <c r="P38" s="8" t="s">
        <v>30</v>
      </c>
      <c r="Q38" s="8">
        <v>44953</v>
      </c>
      <c r="R38" s="8">
        <v>44953</v>
      </c>
      <c r="S38" s="7" t="s">
        <v>31</v>
      </c>
      <c r="T38" s="6">
        <f t="shared" si="3"/>
        <v>4</v>
      </c>
      <c r="U38" s="6" t="str">
        <f t="shared" si="1"/>
        <v>Yes</v>
      </c>
      <c r="V38" s="59" t="s">
        <v>673</v>
      </c>
    </row>
    <row r="39" spans="1:22" s="36" customFormat="1" ht="28.8" hidden="1" x14ac:dyDescent="0.3">
      <c r="A39" s="4" t="s">
        <v>351</v>
      </c>
      <c r="B39" s="5" t="s">
        <v>614</v>
      </c>
      <c r="C39" s="6" t="s">
        <v>539</v>
      </c>
      <c r="D39" s="7" t="s">
        <v>807</v>
      </c>
      <c r="E39" s="7" t="s">
        <v>222</v>
      </c>
      <c r="F39" s="7" t="s">
        <v>353</v>
      </c>
      <c r="G39" s="7" t="s">
        <v>29</v>
      </c>
      <c r="H39" s="8">
        <v>44951</v>
      </c>
      <c r="I39" s="8">
        <v>44951</v>
      </c>
      <c r="J39" s="8" t="s">
        <v>30</v>
      </c>
      <c r="K39" s="8" t="s">
        <v>30</v>
      </c>
      <c r="L39" s="8" t="s">
        <v>30</v>
      </c>
      <c r="M39" s="8" t="s">
        <v>30</v>
      </c>
      <c r="N39" s="8" t="s">
        <v>30</v>
      </c>
      <c r="O39" s="8">
        <v>44970</v>
      </c>
      <c r="P39" s="8" t="s">
        <v>30</v>
      </c>
      <c r="Q39" s="8">
        <v>44958</v>
      </c>
      <c r="R39" s="8">
        <v>44959</v>
      </c>
      <c r="S39" s="13" t="s">
        <v>42</v>
      </c>
      <c r="T39" s="6">
        <f t="shared" si="3"/>
        <v>8</v>
      </c>
      <c r="U39" s="6" t="str">
        <f t="shared" si="1"/>
        <v>Yes</v>
      </c>
      <c r="V39" s="59" t="s">
        <v>708</v>
      </c>
    </row>
    <row r="40" spans="1:22" s="36" customFormat="1" ht="28.8" hidden="1" x14ac:dyDescent="0.3">
      <c r="A40" s="4" t="s">
        <v>351</v>
      </c>
      <c r="B40" s="5" t="s">
        <v>614</v>
      </c>
      <c r="C40" s="6" t="s">
        <v>539</v>
      </c>
      <c r="D40" s="7" t="s">
        <v>807</v>
      </c>
      <c r="E40" s="7" t="s">
        <v>222</v>
      </c>
      <c r="F40" s="7" t="s">
        <v>353</v>
      </c>
      <c r="G40" s="7" t="s">
        <v>33</v>
      </c>
      <c r="H40" s="8">
        <v>44951</v>
      </c>
      <c r="I40" s="8">
        <v>44951</v>
      </c>
      <c r="J40" s="8" t="s">
        <v>30</v>
      </c>
      <c r="K40" s="8" t="s">
        <v>30</v>
      </c>
      <c r="L40" s="8" t="s">
        <v>30</v>
      </c>
      <c r="M40" s="8" t="s">
        <v>30</v>
      </c>
      <c r="N40" s="8" t="s">
        <v>30</v>
      </c>
      <c r="O40" s="8" t="s">
        <v>30</v>
      </c>
      <c r="P40" s="8" t="s">
        <v>30</v>
      </c>
      <c r="Q40" s="8">
        <v>44958</v>
      </c>
      <c r="R40" s="8">
        <v>44959</v>
      </c>
      <c r="S40" s="13" t="s">
        <v>42</v>
      </c>
      <c r="T40" s="6">
        <f t="shared" si="3"/>
        <v>8</v>
      </c>
      <c r="U40" s="6" t="str">
        <f t="shared" si="1"/>
        <v>Yes</v>
      </c>
      <c r="V40" s="59" t="s">
        <v>172</v>
      </c>
    </row>
    <row r="41" spans="1:22" s="36" customFormat="1" ht="28.8" hidden="1" x14ac:dyDescent="0.3">
      <c r="A41" s="4" t="s">
        <v>351</v>
      </c>
      <c r="B41" s="5" t="s">
        <v>614</v>
      </c>
      <c r="C41" s="6" t="s">
        <v>539</v>
      </c>
      <c r="D41" s="7" t="s">
        <v>807</v>
      </c>
      <c r="E41" s="7" t="s">
        <v>222</v>
      </c>
      <c r="F41" s="7" t="s">
        <v>353</v>
      </c>
      <c r="G41" s="7" t="s">
        <v>383</v>
      </c>
      <c r="H41" s="8">
        <v>44951</v>
      </c>
      <c r="I41" s="8">
        <v>44951</v>
      </c>
      <c r="J41" s="8" t="s">
        <v>30</v>
      </c>
      <c r="K41" s="8" t="s">
        <v>30</v>
      </c>
      <c r="L41" s="8" t="s">
        <v>30</v>
      </c>
      <c r="M41" s="8" t="s">
        <v>30</v>
      </c>
      <c r="N41" s="8" t="s">
        <v>30</v>
      </c>
      <c r="O41" s="8" t="s">
        <v>30</v>
      </c>
      <c r="P41" s="8" t="s">
        <v>30</v>
      </c>
      <c r="Q41" s="8">
        <v>44958</v>
      </c>
      <c r="R41" s="8">
        <v>44959</v>
      </c>
      <c r="S41" s="13" t="s">
        <v>42</v>
      </c>
      <c r="T41" s="6">
        <f t="shared" si="3"/>
        <v>8</v>
      </c>
      <c r="U41" s="6" t="str">
        <f t="shared" si="1"/>
        <v>Yes</v>
      </c>
      <c r="V41" s="59" t="s">
        <v>172</v>
      </c>
    </row>
    <row r="42" spans="1:22" s="36" customFormat="1" ht="28.8" hidden="1" x14ac:dyDescent="0.3">
      <c r="A42" s="4" t="s">
        <v>678</v>
      </c>
      <c r="B42" s="5" t="s">
        <v>36</v>
      </c>
      <c r="C42" s="6" t="s">
        <v>679</v>
      </c>
      <c r="D42" s="7" t="s">
        <v>680</v>
      </c>
      <c r="E42" s="7" t="s">
        <v>62</v>
      </c>
      <c r="F42" s="7" t="s">
        <v>28</v>
      </c>
      <c r="G42" s="7" t="s">
        <v>51</v>
      </c>
      <c r="H42" s="8">
        <v>44951</v>
      </c>
      <c r="I42" s="8">
        <v>44951</v>
      </c>
      <c r="J42" s="8">
        <v>44952</v>
      </c>
      <c r="K42" s="8">
        <v>44951</v>
      </c>
      <c r="L42" s="8" t="s">
        <v>30</v>
      </c>
      <c r="M42" s="8" t="s">
        <v>30</v>
      </c>
      <c r="N42" s="8">
        <v>44956</v>
      </c>
      <c r="O42" s="8">
        <v>44960</v>
      </c>
      <c r="P42" s="8" t="s">
        <v>30</v>
      </c>
      <c r="Q42" s="8">
        <v>44966</v>
      </c>
      <c r="R42" s="8">
        <v>44966</v>
      </c>
      <c r="S42" s="13" t="s">
        <v>42</v>
      </c>
      <c r="T42" s="6">
        <f t="shared" si="3"/>
        <v>15</v>
      </c>
      <c r="U42" s="6" t="str">
        <f t="shared" si="1"/>
        <v>No</v>
      </c>
      <c r="V42" s="59" t="s">
        <v>688</v>
      </c>
    </row>
    <row r="43" spans="1:22" s="36" customFormat="1" ht="28.8" hidden="1" x14ac:dyDescent="0.3">
      <c r="A43" s="4" t="s">
        <v>678</v>
      </c>
      <c r="B43" s="5" t="s">
        <v>36</v>
      </c>
      <c r="C43" s="6" t="s">
        <v>679</v>
      </c>
      <c r="D43" s="7" t="s">
        <v>680</v>
      </c>
      <c r="E43" s="7" t="s">
        <v>62</v>
      </c>
      <c r="F43" s="7" t="s">
        <v>28</v>
      </c>
      <c r="G43" s="7" t="s">
        <v>129</v>
      </c>
      <c r="H43" s="8">
        <v>44951</v>
      </c>
      <c r="I43" s="8">
        <v>44951</v>
      </c>
      <c r="J43" s="8" t="s">
        <v>30</v>
      </c>
      <c r="K43" s="8" t="s">
        <v>30</v>
      </c>
      <c r="L43" s="8" t="s">
        <v>30</v>
      </c>
      <c r="M43" s="8" t="s">
        <v>30</v>
      </c>
      <c r="N43" s="8" t="s">
        <v>30</v>
      </c>
      <c r="O43" s="8">
        <v>44960</v>
      </c>
      <c r="P43" s="8" t="s">
        <v>30</v>
      </c>
      <c r="Q43" s="8">
        <v>44966</v>
      </c>
      <c r="R43" s="8">
        <v>44966</v>
      </c>
      <c r="S43" s="13" t="s">
        <v>42</v>
      </c>
      <c r="T43" s="6">
        <f t="shared" si="3"/>
        <v>15</v>
      </c>
      <c r="U43" s="6" t="str">
        <f t="shared" si="1"/>
        <v>No</v>
      </c>
      <c r="V43" s="59" t="s">
        <v>689</v>
      </c>
    </row>
    <row r="44" spans="1:22" s="36" customFormat="1" ht="28.8" hidden="1" x14ac:dyDescent="0.3">
      <c r="A44" s="4" t="s">
        <v>678</v>
      </c>
      <c r="B44" s="5" t="s">
        <v>36</v>
      </c>
      <c r="C44" s="6" t="s">
        <v>679</v>
      </c>
      <c r="D44" s="7" t="s">
        <v>680</v>
      </c>
      <c r="E44" s="7" t="s">
        <v>62</v>
      </c>
      <c r="F44" s="7" t="s">
        <v>28</v>
      </c>
      <c r="G44" s="7" t="s">
        <v>256</v>
      </c>
      <c r="H44" s="8">
        <v>44951</v>
      </c>
      <c r="I44" s="8">
        <v>44951</v>
      </c>
      <c r="J44" s="8" t="s">
        <v>30</v>
      </c>
      <c r="K44" s="8" t="s">
        <v>30</v>
      </c>
      <c r="L44" s="8" t="s">
        <v>30</v>
      </c>
      <c r="M44" s="8" t="s">
        <v>30</v>
      </c>
      <c r="N44" s="8" t="s">
        <v>30</v>
      </c>
      <c r="O44" s="8" t="s">
        <v>30</v>
      </c>
      <c r="P44" s="8" t="s">
        <v>30</v>
      </c>
      <c r="Q44" s="8">
        <v>44966</v>
      </c>
      <c r="R44" s="8">
        <v>44966</v>
      </c>
      <c r="S44" s="13" t="s">
        <v>42</v>
      </c>
      <c r="T44" s="6">
        <f t="shared" si="3"/>
        <v>15</v>
      </c>
      <c r="U44" s="6" t="str">
        <f t="shared" si="1"/>
        <v>No</v>
      </c>
      <c r="V44" s="59" t="s">
        <v>30</v>
      </c>
    </row>
    <row r="45" spans="1:22" s="36" customFormat="1" ht="28.8" hidden="1" x14ac:dyDescent="0.3">
      <c r="A45" s="4" t="s">
        <v>709</v>
      </c>
      <c r="B45" s="5" t="s">
        <v>614</v>
      </c>
      <c r="C45" s="6" t="s">
        <v>826</v>
      </c>
      <c r="D45" s="5" t="s">
        <v>646</v>
      </c>
      <c r="E45" s="7" t="s">
        <v>644</v>
      </c>
      <c r="F45" s="7" t="s">
        <v>645</v>
      </c>
      <c r="G45" s="7" t="s">
        <v>100</v>
      </c>
      <c r="H45" s="8">
        <v>44952</v>
      </c>
      <c r="I45" s="8">
        <v>44952</v>
      </c>
      <c r="J45" s="8" t="s">
        <v>30</v>
      </c>
      <c r="K45" s="8" t="s">
        <v>30</v>
      </c>
      <c r="L45" s="8" t="s">
        <v>30</v>
      </c>
      <c r="M45" s="8" t="s">
        <v>30</v>
      </c>
      <c r="N45" s="8" t="s">
        <v>30</v>
      </c>
      <c r="O45" s="8" t="s">
        <v>30</v>
      </c>
      <c r="P45" s="8" t="s">
        <v>30</v>
      </c>
      <c r="Q45" s="8">
        <v>44960</v>
      </c>
      <c r="R45" s="8">
        <v>44960</v>
      </c>
      <c r="S45" s="13" t="s">
        <v>42</v>
      </c>
      <c r="T45" s="6">
        <f t="shared" si="3"/>
        <v>8</v>
      </c>
      <c r="U45" s="6" t="str">
        <f t="shared" si="1"/>
        <v>Yes</v>
      </c>
      <c r="V45" s="59" t="s">
        <v>30</v>
      </c>
    </row>
    <row r="46" spans="1:22" s="36" customFormat="1" ht="28.8" hidden="1" x14ac:dyDescent="0.3">
      <c r="A46" s="4" t="s">
        <v>709</v>
      </c>
      <c r="B46" s="5" t="s">
        <v>614</v>
      </c>
      <c r="C46" s="6" t="s">
        <v>826</v>
      </c>
      <c r="D46" s="5" t="s">
        <v>646</v>
      </c>
      <c r="E46" s="7" t="s">
        <v>644</v>
      </c>
      <c r="F46" s="7" t="s">
        <v>645</v>
      </c>
      <c r="G46" s="7" t="s">
        <v>256</v>
      </c>
      <c r="H46" s="8">
        <v>44952</v>
      </c>
      <c r="I46" s="8">
        <v>44952</v>
      </c>
      <c r="J46" s="8" t="s">
        <v>30</v>
      </c>
      <c r="K46" s="8" t="s">
        <v>30</v>
      </c>
      <c r="L46" s="8" t="s">
        <v>30</v>
      </c>
      <c r="M46" s="8" t="s">
        <v>30</v>
      </c>
      <c r="N46" s="8" t="s">
        <v>30</v>
      </c>
      <c r="O46" s="8" t="s">
        <v>30</v>
      </c>
      <c r="P46" s="8" t="s">
        <v>30</v>
      </c>
      <c r="Q46" s="8">
        <v>44960</v>
      </c>
      <c r="R46" s="8">
        <v>44960</v>
      </c>
      <c r="S46" s="13" t="s">
        <v>42</v>
      </c>
      <c r="T46" s="6">
        <f t="shared" si="3"/>
        <v>8</v>
      </c>
      <c r="U46" s="6" t="str">
        <f t="shared" si="1"/>
        <v>Yes</v>
      </c>
      <c r="V46" s="59" t="s">
        <v>30</v>
      </c>
    </row>
    <row r="47" spans="1:22" s="36" customFormat="1" ht="28.8" hidden="1" x14ac:dyDescent="0.3">
      <c r="A47" s="4" t="s">
        <v>709</v>
      </c>
      <c r="B47" s="5" t="s">
        <v>614</v>
      </c>
      <c r="C47" s="6" t="s">
        <v>826</v>
      </c>
      <c r="D47" s="5" t="s">
        <v>646</v>
      </c>
      <c r="E47" s="7" t="s">
        <v>644</v>
      </c>
      <c r="F47" s="7" t="s">
        <v>645</v>
      </c>
      <c r="G47" s="7" t="s">
        <v>129</v>
      </c>
      <c r="H47" s="8">
        <v>44952</v>
      </c>
      <c r="I47" s="8">
        <v>44952</v>
      </c>
      <c r="J47" s="8" t="s">
        <v>30</v>
      </c>
      <c r="K47" s="8" t="s">
        <v>30</v>
      </c>
      <c r="L47" s="8" t="s">
        <v>30</v>
      </c>
      <c r="M47" s="8" t="s">
        <v>30</v>
      </c>
      <c r="N47" s="8" t="s">
        <v>30</v>
      </c>
      <c r="O47" s="8">
        <v>44965</v>
      </c>
      <c r="P47" s="8" t="s">
        <v>30</v>
      </c>
      <c r="Q47" s="8">
        <v>44960</v>
      </c>
      <c r="R47" s="8">
        <v>44960</v>
      </c>
      <c r="S47" s="13" t="s">
        <v>42</v>
      </c>
      <c r="T47" s="6">
        <f t="shared" si="3"/>
        <v>8</v>
      </c>
      <c r="U47" s="6" t="str">
        <f t="shared" si="1"/>
        <v>Yes</v>
      </c>
      <c r="V47" s="59" t="s">
        <v>694</v>
      </c>
    </row>
    <row r="48" spans="1:22" s="36" customFormat="1" ht="28.8" hidden="1" x14ac:dyDescent="0.3">
      <c r="A48" s="4" t="s">
        <v>709</v>
      </c>
      <c r="B48" s="5" t="s">
        <v>614</v>
      </c>
      <c r="C48" s="6" t="s">
        <v>826</v>
      </c>
      <c r="D48" s="5" t="s">
        <v>646</v>
      </c>
      <c r="E48" s="7" t="s">
        <v>644</v>
      </c>
      <c r="F48" s="7" t="s">
        <v>645</v>
      </c>
      <c r="G48" s="7" t="s">
        <v>51</v>
      </c>
      <c r="H48" s="8">
        <v>44952</v>
      </c>
      <c r="I48" s="8">
        <v>44952</v>
      </c>
      <c r="J48" s="8">
        <v>44953</v>
      </c>
      <c r="K48" s="8">
        <v>44965</v>
      </c>
      <c r="L48" s="8" t="s">
        <v>30</v>
      </c>
      <c r="M48" s="8" t="s">
        <v>30</v>
      </c>
      <c r="N48" s="8" t="s">
        <v>30</v>
      </c>
      <c r="O48" s="8">
        <v>44965</v>
      </c>
      <c r="P48" s="8" t="s">
        <v>30</v>
      </c>
      <c r="Q48" s="8">
        <v>44960</v>
      </c>
      <c r="R48" s="8">
        <v>44960</v>
      </c>
      <c r="S48" s="13" t="s">
        <v>42</v>
      </c>
      <c r="T48" s="6">
        <f t="shared" si="3"/>
        <v>8</v>
      </c>
      <c r="U48" s="6" t="str">
        <f t="shared" si="1"/>
        <v>Yes</v>
      </c>
      <c r="V48" s="59" t="s">
        <v>713</v>
      </c>
    </row>
    <row r="49" spans="1:22" s="36" customFormat="1" ht="28.8" hidden="1" x14ac:dyDescent="0.3">
      <c r="A49" s="4" t="s">
        <v>459</v>
      </c>
      <c r="B49" s="5" t="s">
        <v>658</v>
      </c>
      <c r="C49" s="6" t="s">
        <v>460</v>
      </c>
      <c r="D49" s="7" t="s">
        <v>454</v>
      </c>
      <c r="E49" s="7" t="s">
        <v>455</v>
      </c>
      <c r="F49" s="7" t="s">
        <v>40</v>
      </c>
      <c r="G49" s="7" t="s">
        <v>29</v>
      </c>
      <c r="H49" s="8">
        <v>44952</v>
      </c>
      <c r="I49" s="8">
        <v>44952</v>
      </c>
      <c r="J49" s="8" t="s">
        <v>30</v>
      </c>
      <c r="K49" s="8" t="s">
        <v>30</v>
      </c>
      <c r="L49" s="8" t="s">
        <v>30</v>
      </c>
      <c r="M49" s="8" t="s">
        <v>30</v>
      </c>
      <c r="N49" s="8">
        <v>44956</v>
      </c>
      <c r="O49" s="8">
        <v>44953</v>
      </c>
      <c r="P49" s="8" t="s">
        <v>30</v>
      </c>
      <c r="Q49" s="8">
        <v>44959</v>
      </c>
      <c r="R49" s="8">
        <v>44959</v>
      </c>
      <c r="S49" s="13" t="s">
        <v>31</v>
      </c>
      <c r="T49" s="6">
        <f t="shared" si="3"/>
        <v>7</v>
      </c>
      <c r="U49" s="6" t="str">
        <f t="shared" si="1"/>
        <v>Yes</v>
      </c>
      <c r="V49" s="59" t="s">
        <v>681</v>
      </c>
    </row>
    <row r="50" spans="1:22" s="36" customFormat="1" ht="28.8" hidden="1" x14ac:dyDescent="0.3">
      <c r="A50" s="4" t="s">
        <v>597</v>
      </c>
      <c r="B50" s="5" t="s">
        <v>36</v>
      </c>
      <c r="C50" s="6" t="s">
        <v>598</v>
      </c>
      <c r="D50" s="71" t="s">
        <v>1154</v>
      </c>
      <c r="E50" s="7" t="s">
        <v>600</v>
      </c>
      <c r="F50" s="7" t="s">
        <v>40</v>
      </c>
      <c r="G50" s="7" t="s">
        <v>29</v>
      </c>
      <c r="H50" s="8">
        <v>44953</v>
      </c>
      <c r="I50" s="8">
        <v>44953</v>
      </c>
      <c r="J50" s="8" t="s">
        <v>30</v>
      </c>
      <c r="K50" s="8" t="s">
        <v>30</v>
      </c>
      <c r="L50" s="8" t="s">
        <v>30</v>
      </c>
      <c r="M50" s="8" t="s">
        <v>30</v>
      </c>
      <c r="N50" s="8">
        <v>44959</v>
      </c>
      <c r="O50" s="8">
        <v>44960</v>
      </c>
      <c r="P50" s="8" t="s">
        <v>30</v>
      </c>
      <c r="Q50" s="8">
        <v>44966</v>
      </c>
      <c r="R50" s="8">
        <v>44966</v>
      </c>
      <c r="S50" s="7" t="s">
        <v>42</v>
      </c>
      <c r="T50" s="6">
        <f t="shared" si="3"/>
        <v>13</v>
      </c>
      <c r="U50" s="6" t="str">
        <f t="shared" si="1"/>
        <v>Yes</v>
      </c>
      <c r="V50" s="59" t="s">
        <v>687</v>
      </c>
    </row>
    <row r="51" spans="1:22" s="36" customFormat="1" ht="28.8" hidden="1" x14ac:dyDescent="0.3">
      <c r="A51" s="4" t="s">
        <v>597</v>
      </c>
      <c r="B51" s="5" t="s">
        <v>36</v>
      </c>
      <c r="C51" s="6" t="s">
        <v>598</v>
      </c>
      <c r="D51" s="71" t="s">
        <v>1154</v>
      </c>
      <c r="E51" s="7" t="s">
        <v>600</v>
      </c>
      <c r="F51" s="7" t="s">
        <v>40</v>
      </c>
      <c r="G51" s="7" t="s">
        <v>33</v>
      </c>
      <c r="H51" s="8">
        <v>44953</v>
      </c>
      <c r="I51" s="8">
        <v>44953</v>
      </c>
      <c r="J51" s="8" t="s">
        <v>30</v>
      </c>
      <c r="K51" s="8" t="s">
        <v>30</v>
      </c>
      <c r="L51" s="8" t="s">
        <v>30</v>
      </c>
      <c r="M51" s="8" t="s">
        <v>30</v>
      </c>
      <c r="N51" s="8" t="s">
        <v>30</v>
      </c>
      <c r="O51" s="8" t="s">
        <v>30</v>
      </c>
      <c r="P51" s="8" t="s">
        <v>30</v>
      </c>
      <c r="Q51" s="8">
        <v>44966</v>
      </c>
      <c r="R51" s="8">
        <v>44966</v>
      </c>
      <c r="S51" s="7" t="s">
        <v>42</v>
      </c>
      <c r="T51" s="6">
        <f t="shared" si="3"/>
        <v>13</v>
      </c>
      <c r="U51" s="6" t="str">
        <f t="shared" si="1"/>
        <v>Yes</v>
      </c>
      <c r="V51" s="59" t="s">
        <v>686</v>
      </c>
    </row>
    <row r="52" spans="1:22" s="36" customFormat="1" ht="28.8" hidden="1" x14ac:dyDescent="0.3">
      <c r="A52" s="4" t="s">
        <v>597</v>
      </c>
      <c r="B52" s="5" t="s">
        <v>36</v>
      </c>
      <c r="C52" s="6" t="s">
        <v>598</v>
      </c>
      <c r="D52" s="71" t="s">
        <v>1154</v>
      </c>
      <c r="E52" s="7" t="s">
        <v>600</v>
      </c>
      <c r="F52" s="7" t="s">
        <v>40</v>
      </c>
      <c r="G52" s="7" t="s">
        <v>210</v>
      </c>
      <c r="H52" s="8">
        <v>44953</v>
      </c>
      <c r="I52" s="8">
        <v>44953</v>
      </c>
      <c r="J52" s="8" t="s">
        <v>30</v>
      </c>
      <c r="K52" s="8" t="s">
        <v>30</v>
      </c>
      <c r="L52" s="8" t="s">
        <v>30</v>
      </c>
      <c r="M52" s="8" t="s">
        <v>30</v>
      </c>
      <c r="N52" s="8" t="s">
        <v>30</v>
      </c>
      <c r="O52" s="8">
        <v>44960</v>
      </c>
      <c r="P52" s="8" t="s">
        <v>30</v>
      </c>
      <c r="Q52" s="8">
        <v>44966</v>
      </c>
      <c r="R52" s="8">
        <v>44966</v>
      </c>
      <c r="S52" s="7" t="s">
        <v>31</v>
      </c>
      <c r="T52" s="6">
        <f t="shared" si="3"/>
        <v>13</v>
      </c>
      <c r="U52" s="6" t="str">
        <f t="shared" si="1"/>
        <v>Yes</v>
      </c>
      <c r="V52" s="59" t="s">
        <v>687</v>
      </c>
    </row>
    <row r="53" spans="1:22" s="36" customFormat="1" ht="28.8" hidden="1" x14ac:dyDescent="0.3">
      <c r="A53" s="4" t="s">
        <v>597</v>
      </c>
      <c r="B53" s="5" t="s">
        <v>36</v>
      </c>
      <c r="C53" s="6" t="s">
        <v>598</v>
      </c>
      <c r="D53" s="71" t="s">
        <v>1154</v>
      </c>
      <c r="E53" s="7" t="s">
        <v>600</v>
      </c>
      <c r="F53" s="7" t="s">
        <v>40</v>
      </c>
      <c r="G53" s="7" t="s">
        <v>63</v>
      </c>
      <c r="H53" s="8">
        <v>44953</v>
      </c>
      <c r="I53" s="8">
        <v>44953</v>
      </c>
      <c r="J53" s="8" t="s">
        <v>30</v>
      </c>
      <c r="K53" s="8" t="s">
        <v>30</v>
      </c>
      <c r="L53" s="8" t="s">
        <v>30</v>
      </c>
      <c r="M53" s="8" t="s">
        <v>30</v>
      </c>
      <c r="N53" s="8" t="s">
        <v>30</v>
      </c>
      <c r="O53" s="8" t="s">
        <v>30</v>
      </c>
      <c r="P53" s="8" t="s">
        <v>30</v>
      </c>
      <c r="Q53" s="8">
        <v>44966</v>
      </c>
      <c r="R53" s="8">
        <v>44966</v>
      </c>
      <c r="S53" s="7" t="s">
        <v>31</v>
      </c>
      <c r="T53" s="6">
        <f t="shared" si="3"/>
        <v>13</v>
      </c>
      <c r="U53" s="6" t="str">
        <f t="shared" si="1"/>
        <v>Yes</v>
      </c>
      <c r="V53" s="59" t="s">
        <v>43</v>
      </c>
    </row>
    <row r="54" spans="1:22" s="36" customFormat="1" ht="28.8" hidden="1" x14ac:dyDescent="0.3">
      <c r="A54" s="4" t="s">
        <v>351</v>
      </c>
      <c r="B54" s="5" t="s">
        <v>614</v>
      </c>
      <c r="C54" s="6" t="s">
        <v>539</v>
      </c>
      <c r="D54" s="7" t="s">
        <v>807</v>
      </c>
      <c r="E54" s="7" t="s">
        <v>222</v>
      </c>
      <c r="F54" s="7" t="s">
        <v>353</v>
      </c>
      <c r="G54" s="7" t="s">
        <v>63</v>
      </c>
      <c r="H54" s="8">
        <v>44959</v>
      </c>
      <c r="I54" s="8">
        <v>44959</v>
      </c>
      <c r="J54" s="8" t="s">
        <v>30</v>
      </c>
      <c r="K54" s="8" t="s">
        <v>30</v>
      </c>
      <c r="L54" s="8" t="s">
        <v>30</v>
      </c>
      <c r="M54" s="8" t="s">
        <v>30</v>
      </c>
      <c r="N54" s="8" t="s">
        <v>30</v>
      </c>
      <c r="O54" s="8" t="s">
        <v>30</v>
      </c>
      <c r="P54" s="8" t="s">
        <v>30</v>
      </c>
      <c r="Q54" s="8">
        <v>44970</v>
      </c>
      <c r="R54" s="8">
        <v>44970</v>
      </c>
      <c r="S54" s="7" t="s">
        <v>42</v>
      </c>
      <c r="T54" s="6">
        <f t="shared" si="3"/>
        <v>11</v>
      </c>
      <c r="U54" s="6" t="str">
        <f t="shared" si="1"/>
        <v>Yes</v>
      </c>
      <c r="V54" s="59" t="s">
        <v>261</v>
      </c>
    </row>
    <row r="55" spans="1:22" s="36" customFormat="1" ht="28.8" hidden="1" x14ac:dyDescent="0.3">
      <c r="A55" s="4" t="s">
        <v>351</v>
      </c>
      <c r="B55" s="5" t="s">
        <v>614</v>
      </c>
      <c r="C55" s="6" t="s">
        <v>539</v>
      </c>
      <c r="D55" s="7" t="s">
        <v>807</v>
      </c>
      <c r="E55" s="7" t="s">
        <v>222</v>
      </c>
      <c r="F55" s="7" t="s">
        <v>353</v>
      </c>
      <c r="G55" s="7" t="s">
        <v>29</v>
      </c>
      <c r="H55" s="8">
        <v>44959</v>
      </c>
      <c r="I55" s="8">
        <v>44959</v>
      </c>
      <c r="J55" s="7" t="s">
        <v>148</v>
      </c>
      <c r="K55" s="7" t="s">
        <v>30</v>
      </c>
      <c r="L55" s="7" t="s">
        <v>30</v>
      </c>
      <c r="M55" s="7" t="s">
        <v>30</v>
      </c>
      <c r="N55" s="8" t="s">
        <v>30</v>
      </c>
      <c r="O55" s="8">
        <v>44969</v>
      </c>
      <c r="P55" s="7" t="s">
        <v>30</v>
      </c>
      <c r="Q55" s="8">
        <v>44960</v>
      </c>
      <c r="R55" s="8">
        <v>44960</v>
      </c>
      <c r="S55" s="7" t="s">
        <v>42</v>
      </c>
      <c r="T55" s="6">
        <f t="shared" si="3"/>
        <v>1</v>
      </c>
      <c r="U55" s="6" t="str">
        <f t="shared" si="1"/>
        <v>Yes</v>
      </c>
      <c r="V55" s="59" t="s">
        <v>718</v>
      </c>
    </row>
    <row r="56" spans="1:22" s="36" customFormat="1" ht="28.8" hidden="1" x14ac:dyDescent="0.3">
      <c r="A56" s="4" t="s">
        <v>589</v>
      </c>
      <c r="B56" s="5" t="s">
        <v>24</v>
      </c>
      <c r="C56" s="6" t="s">
        <v>590</v>
      </c>
      <c r="D56" s="7" t="s">
        <v>1148</v>
      </c>
      <c r="E56" s="7" t="s">
        <v>275</v>
      </c>
      <c r="F56" s="7" t="s">
        <v>83</v>
      </c>
      <c r="G56" s="7" t="s">
        <v>63</v>
      </c>
      <c r="H56" s="8">
        <v>44959</v>
      </c>
      <c r="I56" s="8">
        <v>44959</v>
      </c>
      <c r="J56" s="8" t="s">
        <v>30</v>
      </c>
      <c r="K56" s="8" t="s">
        <v>30</v>
      </c>
      <c r="L56" s="8" t="s">
        <v>30</v>
      </c>
      <c r="M56" s="8" t="s">
        <v>30</v>
      </c>
      <c r="N56" s="8" t="s">
        <v>30</v>
      </c>
      <c r="O56" s="8" t="s">
        <v>30</v>
      </c>
      <c r="P56" s="8" t="s">
        <v>30</v>
      </c>
      <c r="Q56" s="8">
        <v>44977</v>
      </c>
      <c r="R56" s="8">
        <v>44977</v>
      </c>
      <c r="S56" s="7" t="s">
        <v>42</v>
      </c>
      <c r="T56" s="6">
        <f t="shared" si="3"/>
        <v>18</v>
      </c>
      <c r="U56" s="6" t="str">
        <f t="shared" si="1"/>
        <v>No</v>
      </c>
      <c r="V56" s="59" t="s">
        <v>43</v>
      </c>
    </row>
    <row r="57" spans="1:22" s="36" customFormat="1" ht="28.8" hidden="1" x14ac:dyDescent="0.3">
      <c r="A57" s="4" t="s">
        <v>589</v>
      </c>
      <c r="B57" s="5" t="s">
        <v>24</v>
      </c>
      <c r="C57" s="6" t="s">
        <v>590</v>
      </c>
      <c r="D57" s="7" t="s">
        <v>1148</v>
      </c>
      <c r="E57" s="7" t="s">
        <v>275</v>
      </c>
      <c r="F57" s="7" t="s">
        <v>83</v>
      </c>
      <c r="G57" s="7" t="s">
        <v>29</v>
      </c>
      <c r="H57" s="8">
        <v>44959</v>
      </c>
      <c r="I57" s="8">
        <v>44959</v>
      </c>
      <c r="J57" s="8" t="s">
        <v>30</v>
      </c>
      <c r="K57" s="8" t="s">
        <v>30</v>
      </c>
      <c r="L57" s="8" t="s">
        <v>30</v>
      </c>
      <c r="M57" s="8" t="s">
        <v>30</v>
      </c>
      <c r="N57" s="8" t="s">
        <v>30</v>
      </c>
      <c r="O57" s="8">
        <v>44959</v>
      </c>
      <c r="P57" s="8" t="s">
        <v>30</v>
      </c>
      <c r="Q57" s="8">
        <v>44977</v>
      </c>
      <c r="R57" s="8">
        <v>44977</v>
      </c>
      <c r="S57" s="7" t="s">
        <v>42</v>
      </c>
      <c r="T57" s="6">
        <f t="shared" si="3"/>
        <v>18</v>
      </c>
      <c r="U57" s="6" t="str">
        <f t="shared" si="1"/>
        <v>No</v>
      </c>
      <c r="V57" s="59" t="s">
        <v>685</v>
      </c>
    </row>
    <row r="58" spans="1:22" s="36" customFormat="1" ht="28.8" hidden="1" x14ac:dyDescent="0.3">
      <c r="A58" s="4" t="s">
        <v>477</v>
      </c>
      <c r="B58" s="5" t="s">
        <v>24</v>
      </c>
      <c r="C58" s="6" t="s">
        <v>478</v>
      </c>
      <c r="D58" s="7" t="s">
        <v>479</v>
      </c>
      <c r="E58" s="7" t="s">
        <v>147</v>
      </c>
      <c r="F58" s="7" t="s">
        <v>83</v>
      </c>
      <c r="G58" s="7" t="s">
        <v>29</v>
      </c>
      <c r="H58" s="8">
        <v>44959</v>
      </c>
      <c r="I58" s="8">
        <v>44959</v>
      </c>
      <c r="J58" s="8" t="s">
        <v>30</v>
      </c>
      <c r="K58" s="8" t="s">
        <v>30</v>
      </c>
      <c r="L58" s="8" t="s">
        <v>30</v>
      </c>
      <c r="M58" s="8" t="s">
        <v>30</v>
      </c>
      <c r="N58" s="8" t="s">
        <v>30</v>
      </c>
      <c r="O58" s="8">
        <v>44966</v>
      </c>
      <c r="P58" s="8" t="s">
        <v>30</v>
      </c>
      <c r="Q58" s="8">
        <v>44966</v>
      </c>
      <c r="R58" s="8">
        <v>44966</v>
      </c>
      <c r="S58" s="13" t="s">
        <v>42</v>
      </c>
      <c r="T58" s="6">
        <f t="shared" ref="T58:T89" si="4">(R58-H58)</f>
        <v>7</v>
      </c>
      <c r="U58" s="6" t="str">
        <f t="shared" si="1"/>
        <v>Yes</v>
      </c>
      <c r="V58" s="59" t="s">
        <v>721</v>
      </c>
    </row>
    <row r="59" spans="1:22" s="36" customFormat="1" ht="28.8" hidden="1" x14ac:dyDescent="0.3">
      <c r="A59" s="4" t="s">
        <v>661</v>
      </c>
      <c r="B59" s="5" t="s">
        <v>24</v>
      </c>
      <c r="C59" s="6" t="s">
        <v>668</v>
      </c>
      <c r="D59" s="7" t="s">
        <v>659</v>
      </c>
      <c r="E59" s="7" t="s">
        <v>275</v>
      </c>
      <c r="F59" s="7" t="s">
        <v>83</v>
      </c>
      <c r="G59" s="7" t="s">
        <v>51</v>
      </c>
      <c r="H59" s="8">
        <v>44960</v>
      </c>
      <c r="I59" s="8">
        <v>44960</v>
      </c>
      <c r="J59" s="8" t="s">
        <v>30</v>
      </c>
      <c r="K59" s="8" t="s">
        <v>30</v>
      </c>
      <c r="L59" s="8" t="s">
        <v>30</v>
      </c>
      <c r="M59" s="8" t="s">
        <v>30</v>
      </c>
      <c r="N59" s="8" t="s">
        <v>30</v>
      </c>
      <c r="O59" s="8">
        <v>44963</v>
      </c>
      <c r="P59" s="8" t="s">
        <v>30</v>
      </c>
      <c r="Q59" s="8">
        <v>44967</v>
      </c>
      <c r="R59" s="8">
        <v>44967</v>
      </c>
      <c r="S59" s="7" t="s">
        <v>31</v>
      </c>
      <c r="T59" s="6">
        <f t="shared" si="4"/>
        <v>7</v>
      </c>
      <c r="U59" s="6" t="str">
        <f t="shared" si="1"/>
        <v>Yes</v>
      </c>
      <c r="V59" s="59" t="s">
        <v>690</v>
      </c>
    </row>
    <row r="60" spans="1:22" s="36" customFormat="1" ht="28.8" hidden="1" x14ac:dyDescent="0.3">
      <c r="A60" s="4" t="s">
        <v>1092</v>
      </c>
      <c r="B60" s="5" t="s">
        <v>24</v>
      </c>
      <c r="C60" s="6" t="s">
        <v>692</v>
      </c>
      <c r="D60" s="7" t="s">
        <v>663</v>
      </c>
      <c r="E60" s="7" t="s">
        <v>507</v>
      </c>
      <c r="F60" s="7" t="s">
        <v>508</v>
      </c>
      <c r="G60" s="7" t="s">
        <v>90</v>
      </c>
      <c r="H60" s="8">
        <v>44963</v>
      </c>
      <c r="I60" s="8">
        <v>44963</v>
      </c>
      <c r="J60" s="8" t="s">
        <v>30</v>
      </c>
      <c r="K60" s="8" t="s">
        <v>30</v>
      </c>
      <c r="L60" s="8">
        <v>44963</v>
      </c>
      <c r="M60" s="8">
        <v>44967</v>
      </c>
      <c r="N60" s="8" t="s">
        <v>30</v>
      </c>
      <c r="O60" s="8">
        <v>44963</v>
      </c>
      <c r="P60" s="8" t="s">
        <v>30</v>
      </c>
      <c r="Q60" s="8">
        <v>44967</v>
      </c>
      <c r="R60" s="8">
        <v>44967</v>
      </c>
      <c r="S60" s="7" t="s">
        <v>42</v>
      </c>
      <c r="T60" s="6">
        <f t="shared" si="4"/>
        <v>4</v>
      </c>
      <c r="U60" s="6" t="str">
        <f t="shared" si="1"/>
        <v>Yes</v>
      </c>
      <c r="V60" s="59" t="s">
        <v>693</v>
      </c>
    </row>
    <row r="61" spans="1:22" s="36" customFormat="1" ht="28.8" hidden="1" x14ac:dyDescent="0.3">
      <c r="A61" s="4" t="s">
        <v>695</v>
      </c>
      <c r="B61" s="5" t="s">
        <v>36</v>
      </c>
      <c r="C61" s="6" t="s">
        <v>696</v>
      </c>
      <c r="D61" s="7" t="s">
        <v>697</v>
      </c>
      <c r="E61" s="7" t="s">
        <v>698</v>
      </c>
      <c r="F61" s="7" t="s">
        <v>699</v>
      </c>
      <c r="G61" s="7" t="s">
        <v>51</v>
      </c>
      <c r="H61" s="8">
        <v>44964</v>
      </c>
      <c r="I61" s="8">
        <v>44965</v>
      </c>
      <c r="J61" s="8" t="s">
        <v>148</v>
      </c>
      <c r="K61" s="8" t="s">
        <v>30</v>
      </c>
      <c r="L61" s="8" t="s">
        <v>30</v>
      </c>
      <c r="M61" s="8" t="s">
        <v>30</v>
      </c>
      <c r="N61" s="8">
        <v>44977</v>
      </c>
      <c r="O61" s="8">
        <v>44974</v>
      </c>
      <c r="P61" s="8" t="s">
        <v>30</v>
      </c>
      <c r="Q61" s="8">
        <v>44980</v>
      </c>
      <c r="R61" s="8">
        <v>44980</v>
      </c>
      <c r="S61" s="7" t="s">
        <v>42</v>
      </c>
      <c r="T61" s="6">
        <f t="shared" si="4"/>
        <v>16</v>
      </c>
      <c r="U61" s="6" t="str">
        <f t="shared" si="1"/>
        <v>No</v>
      </c>
      <c r="V61" s="59" t="s">
        <v>717</v>
      </c>
    </row>
    <row r="62" spans="1:22" s="36" customFormat="1" ht="28.8" hidden="1" x14ac:dyDescent="0.3">
      <c r="A62" s="16" t="s">
        <v>695</v>
      </c>
      <c r="B62" s="5" t="s">
        <v>36</v>
      </c>
      <c r="C62" s="6" t="s">
        <v>696</v>
      </c>
      <c r="D62" s="7" t="s">
        <v>697</v>
      </c>
      <c r="E62" s="7" t="s">
        <v>698</v>
      </c>
      <c r="F62" s="7" t="s">
        <v>699</v>
      </c>
      <c r="G62" s="7" t="s">
        <v>49</v>
      </c>
      <c r="H62" s="8">
        <v>44964</v>
      </c>
      <c r="I62" s="8">
        <v>44965</v>
      </c>
      <c r="J62" s="8" t="s">
        <v>30</v>
      </c>
      <c r="K62" s="8" t="s">
        <v>30</v>
      </c>
      <c r="L62" s="8" t="s">
        <v>30</v>
      </c>
      <c r="M62" s="8" t="s">
        <v>30</v>
      </c>
      <c r="N62" s="8" t="s">
        <v>30</v>
      </c>
      <c r="O62" s="8">
        <v>44974</v>
      </c>
      <c r="P62" s="8" t="s">
        <v>30</v>
      </c>
      <c r="Q62" s="8">
        <v>44980</v>
      </c>
      <c r="R62" s="8">
        <v>44980</v>
      </c>
      <c r="S62" s="7" t="s">
        <v>42</v>
      </c>
      <c r="T62" s="6">
        <f t="shared" si="4"/>
        <v>16</v>
      </c>
      <c r="U62" s="6" t="str">
        <f t="shared" si="1"/>
        <v>No</v>
      </c>
      <c r="V62" s="59" t="s">
        <v>716</v>
      </c>
    </row>
    <row r="63" spans="1:22" s="36" customFormat="1" ht="28.8" hidden="1" x14ac:dyDescent="0.3">
      <c r="A63" s="4" t="s">
        <v>695</v>
      </c>
      <c r="B63" s="5" t="s">
        <v>36</v>
      </c>
      <c r="C63" s="6" t="s">
        <v>696</v>
      </c>
      <c r="D63" s="7" t="s">
        <v>697</v>
      </c>
      <c r="E63" s="7" t="s">
        <v>698</v>
      </c>
      <c r="F63" s="7" t="s">
        <v>699</v>
      </c>
      <c r="G63" s="7" t="s">
        <v>348</v>
      </c>
      <c r="H63" s="8">
        <v>44964</v>
      </c>
      <c r="I63" s="8">
        <v>44965</v>
      </c>
      <c r="J63" s="8" t="s">
        <v>30</v>
      </c>
      <c r="K63" s="8" t="s">
        <v>30</v>
      </c>
      <c r="L63" s="8" t="s">
        <v>30</v>
      </c>
      <c r="M63" s="8" t="s">
        <v>30</v>
      </c>
      <c r="N63" s="8" t="s">
        <v>30</v>
      </c>
      <c r="O63" s="8">
        <v>44974</v>
      </c>
      <c r="P63" s="8" t="s">
        <v>30</v>
      </c>
      <c r="Q63" s="8">
        <v>44980</v>
      </c>
      <c r="R63" s="8">
        <v>44980</v>
      </c>
      <c r="S63" s="7" t="s">
        <v>42</v>
      </c>
      <c r="T63" s="6">
        <f t="shared" si="4"/>
        <v>16</v>
      </c>
      <c r="U63" s="6" t="str">
        <f t="shared" si="1"/>
        <v>No</v>
      </c>
      <c r="V63" s="59" t="s">
        <v>716</v>
      </c>
    </row>
    <row r="64" spans="1:22" s="36" customFormat="1" ht="28.8" hidden="1" x14ac:dyDescent="0.3">
      <c r="A64" s="4" t="s">
        <v>695</v>
      </c>
      <c r="B64" s="5" t="s">
        <v>36</v>
      </c>
      <c r="C64" s="6" t="s">
        <v>696</v>
      </c>
      <c r="D64" s="7" t="s">
        <v>697</v>
      </c>
      <c r="E64" s="7" t="s">
        <v>698</v>
      </c>
      <c r="F64" s="7" t="s">
        <v>699</v>
      </c>
      <c r="G64" s="7" t="s">
        <v>41</v>
      </c>
      <c r="H64" s="8">
        <v>44964</v>
      </c>
      <c r="I64" s="8">
        <v>44965</v>
      </c>
      <c r="J64" s="8" t="s">
        <v>30</v>
      </c>
      <c r="K64" s="8" t="s">
        <v>30</v>
      </c>
      <c r="L64" s="8" t="s">
        <v>30</v>
      </c>
      <c r="M64" s="8" t="s">
        <v>30</v>
      </c>
      <c r="N64" s="8" t="s">
        <v>30</v>
      </c>
      <c r="O64" s="8" t="s">
        <v>30</v>
      </c>
      <c r="P64" s="8" t="s">
        <v>30</v>
      </c>
      <c r="Q64" s="8">
        <v>44980</v>
      </c>
      <c r="R64" s="8">
        <v>44980</v>
      </c>
      <c r="S64" s="7" t="s">
        <v>42</v>
      </c>
      <c r="T64" s="6">
        <f t="shared" si="4"/>
        <v>16</v>
      </c>
      <c r="U64" s="6" t="str">
        <f t="shared" si="1"/>
        <v>No</v>
      </c>
      <c r="V64" s="59" t="s">
        <v>30</v>
      </c>
    </row>
    <row r="65" spans="1:22" s="36" customFormat="1" ht="28.8" hidden="1" x14ac:dyDescent="0.3">
      <c r="A65" s="4" t="s">
        <v>704</v>
      </c>
      <c r="B65" s="5" t="s">
        <v>24</v>
      </c>
      <c r="C65" s="6" t="s">
        <v>705</v>
      </c>
      <c r="D65" s="7" t="s">
        <v>707</v>
      </c>
      <c r="E65" s="7" t="s">
        <v>706</v>
      </c>
      <c r="F65" s="7" t="s">
        <v>83</v>
      </c>
      <c r="G65" s="7" t="s">
        <v>51</v>
      </c>
      <c r="H65" s="8">
        <v>44967</v>
      </c>
      <c r="I65" s="8">
        <v>44967</v>
      </c>
      <c r="J65" s="8">
        <v>44971</v>
      </c>
      <c r="K65" s="8" t="s">
        <v>148</v>
      </c>
      <c r="L65" s="8" t="s">
        <v>30</v>
      </c>
      <c r="M65" s="8" t="s">
        <v>30</v>
      </c>
      <c r="N65" s="8">
        <v>44979</v>
      </c>
      <c r="O65" s="8">
        <v>44977</v>
      </c>
      <c r="P65" s="8" t="s">
        <v>30</v>
      </c>
      <c r="Q65" s="8">
        <v>44984</v>
      </c>
      <c r="R65" s="8">
        <v>44984</v>
      </c>
      <c r="S65" s="7" t="s">
        <v>42</v>
      </c>
      <c r="T65" s="6">
        <f t="shared" si="4"/>
        <v>17</v>
      </c>
      <c r="U65" s="6" t="str">
        <f t="shared" si="1"/>
        <v>No</v>
      </c>
      <c r="V65" s="59" t="s">
        <v>719</v>
      </c>
    </row>
    <row r="66" spans="1:22" s="36" customFormat="1" ht="28.8" hidden="1" x14ac:dyDescent="0.3">
      <c r="A66" s="4" t="s">
        <v>704</v>
      </c>
      <c r="B66" s="5" t="s">
        <v>24</v>
      </c>
      <c r="C66" s="6" t="s">
        <v>705</v>
      </c>
      <c r="D66" s="7" t="s">
        <v>707</v>
      </c>
      <c r="E66" s="7" t="s">
        <v>706</v>
      </c>
      <c r="F66" s="7" t="s">
        <v>83</v>
      </c>
      <c r="G66" s="7" t="s">
        <v>49</v>
      </c>
      <c r="H66" s="8">
        <v>44967</v>
      </c>
      <c r="I66" s="8">
        <v>44967</v>
      </c>
      <c r="J66" s="8" t="s">
        <v>30</v>
      </c>
      <c r="K66" s="8" t="s">
        <v>30</v>
      </c>
      <c r="L66" s="8" t="s">
        <v>30</v>
      </c>
      <c r="M66" s="8" t="s">
        <v>30</v>
      </c>
      <c r="N66" s="8" t="s">
        <v>30</v>
      </c>
      <c r="O66" s="8">
        <v>44977</v>
      </c>
      <c r="P66" s="8" t="s">
        <v>30</v>
      </c>
      <c r="Q66" s="8">
        <v>44984</v>
      </c>
      <c r="R66" s="8">
        <v>44984</v>
      </c>
      <c r="S66" s="7" t="s">
        <v>42</v>
      </c>
      <c r="T66" s="6">
        <f t="shared" si="4"/>
        <v>17</v>
      </c>
      <c r="U66" s="6" t="str">
        <f t="shared" ref="U66:U129" si="5">IF(+T66&lt;15,"Yes","No")</f>
        <v>No</v>
      </c>
      <c r="V66" s="59" t="s">
        <v>720</v>
      </c>
    </row>
    <row r="67" spans="1:22" s="36" customFormat="1" ht="28.8" hidden="1" x14ac:dyDescent="0.3">
      <c r="A67" s="4" t="s">
        <v>406</v>
      </c>
      <c r="B67" s="5" t="s">
        <v>36</v>
      </c>
      <c r="C67" s="6" t="s">
        <v>407</v>
      </c>
      <c r="D67" s="5" t="s">
        <v>408</v>
      </c>
      <c r="E67" s="7" t="s">
        <v>409</v>
      </c>
      <c r="F67" s="7" t="s">
        <v>83</v>
      </c>
      <c r="G67" s="7" t="s">
        <v>29</v>
      </c>
      <c r="H67" s="8">
        <v>44971</v>
      </c>
      <c r="I67" s="8">
        <v>44972</v>
      </c>
      <c r="J67" s="8" t="s">
        <v>30</v>
      </c>
      <c r="K67" s="8" t="s">
        <v>30</v>
      </c>
      <c r="L67" s="8" t="s">
        <v>30</v>
      </c>
      <c r="M67" s="8" t="s">
        <v>30</v>
      </c>
      <c r="N67" s="8" t="s">
        <v>30</v>
      </c>
      <c r="O67" s="8" t="s">
        <v>30</v>
      </c>
      <c r="P67" s="8" t="s">
        <v>30</v>
      </c>
      <c r="Q67" s="8">
        <v>44977</v>
      </c>
      <c r="R67" s="8">
        <v>44977</v>
      </c>
      <c r="S67" s="7" t="s">
        <v>31</v>
      </c>
      <c r="T67" s="6">
        <f t="shared" si="4"/>
        <v>6</v>
      </c>
      <c r="U67" s="6" t="str">
        <f t="shared" si="5"/>
        <v>Yes</v>
      </c>
      <c r="V67" s="59" t="s">
        <v>714</v>
      </c>
    </row>
    <row r="68" spans="1:22" s="36" customFormat="1" ht="28.8" hidden="1" x14ac:dyDescent="0.3">
      <c r="A68" s="4" t="s">
        <v>406</v>
      </c>
      <c r="B68" s="5" t="s">
        <v>36</v>
      </c>
      <c r="C68" s="6" t="s">
        <v>407</v>
      </c>
      <c r="D68" s="5" t="s">
        <v>408</v>
      </c>
      <c r="E68" s="7" t="s">
        <v>409</v>
      </c>
      <c r="F68" s="7" t="s">
        <v>83</v>
      </c>
      <c r="G68" s="40" t="s">
        <v>33</v>
      </c>
      <c r="H68" s="8">
        <v>44971</v>
      </c>
      <c r="I68" s="8">
        <v>44972</v>
      </c>
      <c r="J68" s="8" t="s">
        <v>30</v>
      </c>
      <c r="K68" s="8" t="s">
        <v>30</v>
      </c>
      <c r="L68" s="8" t="s">
        <v>30</v>
      </c>
      <c r="M68" s="8" t="s">
        <v>30</v>
      </c>
      <c r="N68" s="8" t="s">
        <v>30</v>
      </c>
      <c r="O68" s="8" t="s">
        <v>30</v>
      </c>
      <c r="P68" s="8" t="s">
        <v>30</v>
      </c>
      <c r="Q68" s="8">
        <v>44977</v>
      </c>
      <c r="R68" s="8">
        <v>44977</v>
      </c>
      <c r="S68" s="7" t="s">
        <v>31</v>
      </c>
      <c r="T68" s="6">
        <f t="shared" si="4"/>
        <v>6</v>
      </c>
      <c r="U68" s="6" t="str">
        <f t="shared" si="5"/>
        <v>Yes</v>
      </c>
      <c r="V68" s="59" t="s">
        <v>172</v>
      </c>
    </row>
    <row r="69" spans="1:22" s="36" customFormat="1" ht="28.8" hidden="1" x14ac:dyDescent="0.3">
      <c r="A69" s="4" t="s">
        <v>351</v>
      </c>
      <c r="B69" s="5" t="s">
        <v>614</v>
      </c>
      <c r="C69" s="6" t="s">
        <v>539</v>
      </c>
      <c r="D69" s="7" t="s">
        <v>807</v>
      </c>
      <c r="E69" s="7" t="s">
        <v>222</v>
      </c>
      <c r="F69" s="7" t="s">
        <v>353</v>
      </c>
      <c r="G69" s="7" t="s">
        <v>29</v>
      </c>
      <c r="H69" s="8">
        <v>44973</v>
      </c>
      <c r="I69" s="8">
        <v>44973</v>
      </c>
      <c r="J69" s="8" t="s">
        <v>30</v>
      </c>
      <c r="K69" s="8" t="s">
        <v>30</v>
      </c>
      <c r="L69" s="8" t="s">
        <v>30</v>
      </c>
      <c r="M69" s="8" t="s">
        <v>30</v>
      </c>
      <c r="N69" s="8" t="s">
        <v>30</v>
      </c>
      <c r="O69" s="8">
        <v>44974</v>
      </c>
      <c r="P69" s="8" t="s">
        <v>30</v>
      </c>
      <c r="Q69" s="8">
        <v>44974</v>
      </c>
      <c r="R69" s="8">
        <v>44977</v>
      </c>
      <c r="S69" s="7" t="s">
        <v>42</v>
      </c>
      <c r="T69" s="6">
        <f t="shared" si="4"/>
        <v>4</v>
      </c>
      <c r="U69" s="6" t="str">
        <f t="shared" si="5"/>
        <v>Yes</v>
      </c>
      <c r="V69" s="59" t="s">
        <v>715</v>
      </c>
    </row>
    <row r="70" spans="1:22" s="36" customFormat="1" ht="28.8" hidden="1" x14ac:dyDescent="0.3">
      <c r="A70" s="4" t="s">
        <v>351</v>
      </c>
      <c r="B70" s="5" t="s">
        <v>614</v>
      </c>
      <c r="C70" s="6" t="s">
        <v>539</v>
      </c>
      <c r="D70" s="7" t="s">
        <v>807</v>
      </c>
      <c r="E70" s="7" t="s">
        <v>222</v>
      </c>
      <c r="F70" s="7" t="s">
        <v>353</v>
      </c>
      <c r="G70" s="7" t="s">
        <v>33</v>
      </c>
      <c r="H70" s="8">
        <v>44979</v>
      </c>
      <c r="I70" s="8">
        <v>44979</v>
      </c>
      <c r="J70" s="8" t="s">
        <v>30</v>
      </c>
      <c r="K70" s="8" t="s">
        <v>30</v>
      </c>
      <c r="L70" s="8" t="s">
        <v>30</v>
      </c>
      <c r="M70" s="8" t="s">
        <v>30</v>
      </c>
      <c r="N70" s="8" t="s">
        <v>30</v>
      </c>
      <c r="O70" s="8" t="s">
        <v>30</v>
      </c>
      <c r="P70" s="8" t="s">
        <v>30</v>
      </c>
      <c r="Q70" s="8">
        <v>44986</v>
      </c>
      <c r="R70" s="8">
        <v>44986</v>
      </c>
      <c r="S70" s="13" t="s">
        <v>31</v>
      </c>
      <c r="T70" s="6">
        <f t="shared" si="4"/>
        <v>7</v>
      </c>
      <c r="U70" s="6" t="str">
        <f t="shared" si="5"/>
        <v>Yes</v>
      </c>
      <c r="V70" s="59" t="s">
        <v>261</v>
      </c>
    </row>
    <row r="71" spans="1:22" s="36" customFormat="1" ht="28.8" hidden="1" x14ac:dyDescent="0.3">
      <c r="A71" s="4" t="s">
        <v>351</v>
      </c>
      <c r="B71" s="5" t="s">
        <v>614</v>
      </c>
      <c r="C71" s="6" t="s">
        <v>539</v>
      </c>
      <c r="D71" s="7" t="s">
        <v>807</v>
      </c>
      <c r="E71" s="7" t="s">
        <v>222</v>
      </c>
      <c r="F71" s="7" t="s">
        <v>353</v>
      </c>
      <c r="G71" s="7" t="s">
        <v>29</v>
      </c>
      <c r="H71" s="8">
        <v>44979</v>
      </c>
      <c r="I71" s="8">
        <v>44979</v>
      </c>
      <c r="J71" s="8" t="s">
        <v>30</v>
      </c>
      <c r="K71" s="8" t="s">
        <v>30</v>
      </c>
      <c r="L71" s="8" t="s">
        <v>30</v>
      </c>
      <c r="M71" s="8" t="s">
        <v>30</v>
      </c>
      <c r="N71" s="8" t="s">
        <v>30</v>
      </c>
      <c r="O71" s="8" t="s">
        <v>30</v>
      </c>
      <c r="P71" s="8" t="s">
        <v>30</v>
      </c>
      <c r="Q71" s="8" t="s">
        <v>763</v>
      </c>
      <c r="R71" s="8">
        <v>44986</v>
      </c>
      <c r="S71" s="7" t="s">
        <v>31</v>
      </c>
      <c r="T71" s="6">
        <f t="shared" si="4"/>
        <v>7</v>
      </c>
      <c r="U71" s="6" t="str">
        <f t="shared" si="5"/>
        <v>Yes</v>
      </c>
      <c r="V71" s="59" t="s">
        <v>722</v>
      </c>
    </row>
    <row r="72" spans="1:22" s="36" customFormat="1" ht="28.8" hidden="1" x14ac:dyDescent="0.3">
      <c r="A72" s="4" t="s">
        <v>709</v>
      </c>
      <c r="B72" s="5" t="s">
        <v>614</v>
      </c>
      <c r="C72" s="6" t="s">
        <v>826</v>
      </c>
      <c r="D72" s="5" t="s">
        <v>646</v>
      </c>
      <c r="E72" s="7" t="s">
        <v>644</v>
      </c>
      <c r="F72" s="7" t="s">
        <v>645</v>
      </c>
      <c r="G72" s="7" t="s">
        <v>29</v>
      </c>
      <c r="H72" s="8">
        <v>44985</v>
      </c>
      <c r="I72" s="8">
        <v>44985</v>
      </c>
      <c r="J72" s="8" t="s">
        <v>30</v>
      </c>
      <c r="K72" s="8" t="s">
        <v>30</v>
      </c>
      <c r="L72" s="8" t="s">
        <v>30</v>
      </c>
      <c r="M72" s="8" t="s">
        <v>30</v>
      </c>
      <c r="N72" s="8" t="s">
        <v>30</v>
      </c>
      <c r="O72" s="8">
        <v>44993</v>
      </c>
      <c r="P72" s="8" t="s">
        <v>30</v>
      </c>
      <c r="Q72" s="8">
        <v>44993</v>
      </c>
      <c r="R72" s="8">
        <v>44993</v>
      </c>
      <c r="S72" s="7" t="s">
        <v>42</v>
      </c>
      <c r="T72" s="6">
        <f t="shared" si="4"/>
        <v>8</v>
      </c>
      <c r="U72" s="6" t="str">
        <f t="shared" si="5"/>
        <v>Yes</v>
      </c>
      <c r="V72" s="59" t="s">
        <v>730</v>
      </c>
    </row>
    <row r="73" spans="1:22" s="36" customFormat="1" ht="28.8" hidden="1" x14ac:dyDescent="0.3">
      <c r="A73" s="4" t="s">
        <v>411</v>
      </c>
      <c r="B73" s="5" t="s">
        <v>24</v>
      </c>
      <c r="C73" s="6" t="s">
        <v>412</v>
      </c>
      <c r="D73" s="7" t="s">
        <v>980</v>
      </c>
      <c r="E73" s="7" t="s">
        <v>413</v>
      </c>
      <c r="F73" s="7" t="s">
        <v>255</v>
      </c>
      <c r="G73" s="7" t="s">
        <v>392</v>
      </c>
      <c r="H73" s="8">
        <v>44986</v>
      </c>
      <c r="I73" s="8">
        <v>44986</v>
      </c>
      <c r="J73" s="8" t="s">
        <v>30</v>
      </c>
      <c r="K73" s="8" t="s">
        <v>30</v>
      </c>
      <c r="L73" s="8" t="s">
        <v>30</v>
      </c>
      <c r="M73" s="8" t="s">
        <v>30</v>
      </c>
      <c r="N73" s="8">
        <v>44991</v>
      </c>
      <c r="O73" s="8" t="s">
        <v>30</v>
      </c>
      <c r="P73" s="8" t="s">
        <v>30</v>
      </c>
      <c r="Q73" s="8">
        <v>44991</v>
      </c>
      <c r="R73" s="8">
        <v>44992</v>
      </c>
      <c r="S73" s="13" t="s">
        <v>31</v>
      </c>
      <c r="T73" s="6">
        <f t="shared" si="4"/>
        <v>6</v>
      </c>
      <c r="U73" s="6" t="str">
        <f t="shared" si="5"/>
        <v>Yes</v>
      </c>
      <c r="V73" s="59" t="s">
        <v>728</v>
      </c>
    </row>
    <row r="74" spans="1:22" s="36" customFormat="1" ht="28.8" hidden="1" x14ac:dyDescent="0.3">
      <c r="A74" s="4" t="s">
        <v>723</v>
      </c>
      <c r="B74" s="5" t="s">
        <v>727</v>
      </c>
      <c r="C74" s="6" t="s">
        <v>724</v>
      </c>
      <c r="D74" s="11" t="s">
        <v>732</v>
      </c>
      <c r="E74" s="42" t="s">
        <v>731</v>
      </c>
      <c r="F74" s="7" t="s">
        <v>48</v>
      </c>
      <c r="G74" s="7" t="s">
        <v>256</v>
      </c>
      <c r="H74" s="8">
        <v>44986</v>
      </c>
      <c r="I74" s="8">
        <v>44986</v>
      </c>
      <c r="J74" s="8" t="s">
        <v>30</v>
      </c>
      <c r="K74" s="8" t="s">
        <v>30</v>
      </c>
      <c r="L74" s="8" t="s">
        <v>30</v>
      </c>
      <c r="M74" s="8" t="s">
        <v>30</v>
      </c>
      <c r="N74" s="8" t="s">
        <v>30</v>
      </c>
      <c r="O74" s="8" t="s">
        <v>30</v>
      </c>
      <c r="P74" s="8" t="s">
        <v>30</v>
      </c>
      <c r="Q74" s="8">
        <v>45000</v>
      </c>
      <c r="R74" s="8">
        <v>45000</v>
      </c>
      <c r="S74" s="13" t="s">
        <v>31</v>
      </c>
      <c r="T74" s="6">
        <f t="shared" si="4"/>
        <v>14</v>
      </c>
      <c r="U74" s="6" t="str">
        <f t="shared" si="5"/>
        <v>Yes</v>
      </c>
      <c r="V74" s="59" t="s">
        <v>30</v>
      </c>
    </row>
    <row r="75" spans="1:22" s="36" customFormat="1" ht="28.8" hidden="1" x14ac:dyDescent="0.3">
      <c r="A75" s="4" t="s">
        <v>1092</v>
      </c>
      <c r="B75" s="5" t="s">
        <v>24</v>
      </c>
      <c r="C75" s="17" t="s">
        <v>506</v>
      </c>
      <c r="D75" s="7" t="s">
        <v>663</v>
      </c>
      <c r="E75" s="7" t="s">
        <v>507</v>
      </c>
      <c r="F75" s="7" t="s">
        <v>508</v>
      </c>
      <c r="G75" s="7" t="s">
        <v>29</v>
      </c>
      <c r="H75" s="8">
        <v>44986</v>
      </c>
      <c r="I75" s="8">
        <v>44986</v>
      </c>
      <c r="J75" s="8">
        <v>44994</v>
      </c>
      <c r="K75" s="8" t="s">
        <v>30</v>
      </c>
      <c r="L75" s="8" t="s">
        <v>30</v>
      </c>
      <c r="M75" s="8" t="s">
        <v>30</v>
      </c>
      <c r="N75" s="8" t="s">
        <v>30</v>
      </c>
      <c r="O75" s="8">
        <v>44993</v>
      </c>
      <c r="P75" s="8" t="s">
        <v>30</v>
      </c>
      <c r="Q75" s="8">
        <v>44994</v>
      </c>
      <c r="R75" s="8">
        <v>44994</v>
      </c>
      <c r="S75" s="7" t="s">
        <v>42</v>
      </c>
      <c r="T75" s="6">
        <f t="shared" si="4"/>
        <v>8</v>
      </c>
      <c r="U75" s="6" t="str">
        <f t="shared" si="5"/>
        <v>Yes</v>
      </c>
      <c r="V75" s="59" t="s">
        <v>999</v>
      </c>
    </row>
    <row r="76" spans="1:22" s="47" customFormat="1" ht="28.8" x14ac:dyDescent="0.3">
      <c r="A76" s="4" t="s">
        <v>1146</v>
      </c>
      <c r="B76" s="48" t="s">
        <v>36</v>
      </c>
      <c r="C76" s="48" t="s">
        <v>725</v>
      </c>
      <c r="D76" s="7" t="s">
        <v>1183</v>
      </c>
      <c r="E76" s="49" t="s">
        <v>726</v>
      </c>
      <c r="F76" s="48" t="s">
        <v>421</v>
      </c>
      <c r="G76" s="48" t="s">
        <v>116</v>
      </c>
      <c r="H76" s="50">
        <v>44986</v>
      </c>
      <c r="I76" s="50">
        <v>44986</v>
      </c>
      <c r="J76" s="50" t="s">
        <v>30</v>
      </c>
      <c r="K76" s="50" t="s">
        <v>30</v>
      </c>
      <c r="L76" s="50" t="s">
        <v>30</v>
      </c>
      <c r="M76" s="50" t="s">
        <v>30</v>
      </c>
      <c r="N76" s="50" t="s">
        <v>30</v>
      </c>
      <c r="O76" s="50">
        <v>44988</v>
      </c>
      <c r="P76" s="50" t="s">
        <v>30</v>
      </c>
      <c r="Q76" s="50">
        <v>44998</v>
      </c>
      <c r="R76" s="50">
        <v>44998</v>
      </c>
      <c r="S76" s="51" t="s">
        <v>42</v>
      </c>
      <c r="T76" s="52">
        <f t="shared" si="4"/>
        <v>12</v>
      </c>
      <c r="U76" s="52" t="str">
        <f t="shared" si="5"/>
        <v>Yes</v>
      </c>
      <c r="V76" s="60" t="s">
        <v>30</v>
      </c>
    </row>
    <row r="77" spans="1:22" s="47" customFormat="1" ht="28.8" x14ac:dyDescent="0.3">
      <c r="A77" s="4" t="s">
        <v>1146</v>
      </c>
      <c r="B77" s="48" t="s">
        <v>36</v>
      </c>
      <c r="C77" s="48" t="s">
        <v>725</v>
      </c>
      <c r="D77" s="7" t="s">
        <v>1183</v>
      </c>
      <c r="E77" s="49" t="s">
        <v>726</v>
      </c>
      <c r="F77" s="48" t="s">
        <v>421</v>
      </c>
      <c r="G77" s="48" t="s">
        <v>115</v>
      </c>
      <c r="H77" s="50">
        <v>44986</v>
      </c>
      <c r="I77" s="50">
        <v>44986</v>
      </c>
      <c r="J77" s="50" t="s">
        <v>30</v>
      </c>
      <c r="K77" s="50" t="s">
        <v>30</v>
      </c>
      <c r="L77" s="50" t="s">
        <v>30</v>
      </c>
      <c r="M77" s="50" t="s">
        <v>30</v>
      </c>
      <c r="N77" s="50" t="s">
        <v>30</v>
      </c>
      <c r="O77" s="50">
        <v>44988</v>
      </c>
      <c r="P77" s="50" t="s">
        <v>30</v>
      </c>
      <c r="Q77" s="50">
        <v>44998</v>
      </c>
      <c r="R77" s="50">
        <v>44998</v>
      </c>
      <c r="S77" s="51" t="s">
        <v>42</v>
      </c>
      <c r="T77" s="52">
        <f t="shared" si="4"/>
        <v>12</v>
      </c>
      <c r="U77" s="52" t="str">
        <f t="shared" si="5"/>
        <v>Yes</v>
      </c>
      <c r="V77" s="60" t="s">
        <v>30</v>
      </c>
    </row>
    <row r="78" spans="1:22" s="36" customFormat="1" ht="28.8" hidden="1" x14ac:dyDescent="0.3">
      <c r="A78" s="4" t="s">
        <v>351</v>
      </c>
      <c r="B78" s="5" t="s">
        <v>614</v>
      </c>
      <c r="C78" s="6" t="s">
        <v>539</v>
      </c>
      <c r="D78" s="7" t="s">
        <v>807</v>
      </c>
      <c r="E78" s="7" t="s">
        <v>222</v>
      </c>
      <c r="F78" s="7" t="s">
        <v>353</v>
      </c>
      <c r="G78" s="7" t="s">
        <v>94</v>
      </c>
      <c r="H78" s="8">
        <v>44987</v>
      </c>
      <c r="I78" s="8">
        <v>44987</v>
      </c>
      <c r="J78" s="8" t="s">
        <v>30</v>
      </c>
      <c r="K78" s="8" t="s">
        <v>30</v>
      </c>
      <c r="L78" s="8" t="s">
        <v>30</v>
      </c>
      <c r="M78" s="8" t="s">
        <v>30</v>
      </c>
      <c r="N78" s="8" t="s">
        <v>30</v>
      </c>
      <c r="O78" s="8" t="s">
        <v>30</v>
      </c>
      <c r="P78" s="8" t="s">
        <v>30</v>
      </c>
      <c r="Q78" s="8">
        <v>44987</v>
      </c>
      <c r="R78" s="8">
        <v>45006</v>
      </c>
      <c r="S78" s="7" t="s">
        <v>95</v>
      </c>
      <c r="T78" s="6">
        <f t="shared" si="4"/>
        <v>19</v>
      </c>
      <c r="U78" s="6" t="str">
        <f t="shared" si="5"/>
        <v>No</v>
      </c>
      <c r="V78" s="59" t="s">
        <v>30</v>
      </c>
    </row>
    <row r="79" spans="1:22" s="36" customFormat="1" ht="28.8" hidden="1" x14ac:dyDescent="0.3">
      <c r="A79" s="4" t="s">
        <v>589</v>
      </c>
      <c r="B79" s="5" t="s">
        <v>24</v>
      </c>
      <c r="C79" s="6" t="s">
        <v>590</v>
      </c>
      <c r="D79" s="7" t="s">
        <v>1148</v>
      </c>
      <c r="E79" s="7" t="s">
        <v>275</v>
      </c>
      <c r="F79" s="7" t="s">
        <v>83</v>
      </c>
      <c r="G79" s="7" t="s">
        <v>29</v>
      </c>
      <c r="H79" s="8">
        <v>44987</v>
      </c>
      <c r="I79" s="8">
        <v>44987</v>
      </c>
      <c r="J79" s="8" t="s">
        <v>30</v>
      </c>
      <c r="K79" s="8" t="s">
        <v>30</v>
      </c>
      <c r="L79" s="8" t="s">
        <v>30</v>
      </c>
      <c r="M79" s="8" t="s">
        <v>30</v>
      </c>
      <c r="N79" s="8" t="s">
        <v>30</v>
      </c>
      <c r="O79" s="8">
        <v>44993</v>
      </c>
      <c r="P79" s="8" t="s">
        <v>30</v>
      </c>
      <c r="Q79" s="8">
        <v>44993</v>
      </c>
      <c r="R79" s="8">
        <v>44993</v>
      </c>
      <c r="S79" s="13" t="s">
        <v>42</v>
      </c>
      <c r="T79" s="6">
        <f t="shared" si="4"/>
        <v>6</v>
      </c>
      <c r="U79" s="6" t="str">
        <f t="shared" si="5"/>
        <v>Yes</v>
      </c>
      <c r="V79" s="59" t="s">
        <v>729</v>
      </c>
    </row>
    <row r="80" spans="1:22" s="36" customFormat="1" ht="28.8" hidden="1" x14ac:dyDescent="0.3">
      <c r="A80" s="4" t="s">
        <v>1092</v>
      </c>
      <c r="B80" s="5" t="s">
        <v>24</v>
      </c>
      <c r="C80" s="6" t="s">
        <v>506</v>
      </c>
      <c r="D80" s="7" t="s">
        <v>663</v>
      </c>
      <c r="E80" s="7" t="s">
        <v>507</v>
      </c>
      <c r="F80" s="7" t="s">
        <v>508</v>
      </c>
      <c r="G80" s="7" t="s">
        <v>41</v>
      </c>
      <c r="H80" s="8">
        <v>44988</v>
      </c>
      <c r="I80" s="8">
        <v>44988</v>
      </c>
      <c r="J80" s="8" t="s">
        <v>30</v>
      </c>
      <c r="K80" s="8" t="s">
        <v>30</v>
      </c>
      <c r="L80" s="8" t="s">
        <v>30</v>
      </c>
      <c r="M80" s="8" t="s">
        <v>30</v>
      </c>
      <c r="N80" s="8" t="s">
        <v>30</v>
      </c>
      <c r="O80" s="8" t="s">
        <v>30</v>
      </c>
      <c r="P80" s="8" t="s">
        <v>30</v>
      </c>
      <c r="Q80" s="8">
        <v>45009</v>
      </c>
      <c r="R80" s="8">
        <v>45009</v>
      </c>
      <c r="S80" s="8" t="s">
        <v>42</v>
      </c>
      <c r="T80" s="6">
        <f t="shared" si="4"/>
        <v>21</v>
      </c>
      <c r="U80" s="6" t="str">
        <f t="shared" si="5"/>
        <v>No</v>
      </c>
      <c r="V80" s="59" t="s">
        <v>767</v>
      </c>
    </row>
    <row r="81" spans="1:22" s="36" customFormat="1" ht="28.8" hidden="1" x14ac:dyDescent="0.3">
      <c r="A81" s="4" t="s">
        <v>678</v>
      </c>
      <c r="B81" s="5" t="s">
        <v>36</v>
      </c>
      <c r="C81" s="6" t="s">
        <v>679</v>
      </c>
      <c r="D81" s="7" t="s">
        <v>680</v>
      </c>
      <c r="E81" s="7" t="s">
        <v>62</v>
      </c>
      <c r="F81" s="7" t="s">
        <v>28</v>
      </c>
      <c r="G81" s="7" t="s">
        <v>29</v>
      </c>
      <c r="H81" s="8">
        <v>44992</v>
      </c>
      <c r="I81" s="8">
        <v>44992</v>
      </c>
      <c r="J81" s="8">
        <v>44994</v>
      </c>
      <c r="K81" s="8" t="s">
        <v>30</v>
      </c>
      <c r="L81" s="8" t="s">
        <v>30</v>
      </c>
      <c r="M81" s="8" t="s">
        <v>30</v>
      </c>
      <c r="N81" s="8" t="s">
        <v>30</v>
      </c>
      <c r="O81" s="8">
        <v>44992</v>
      </c>
      <c r="P81" s="8" t="s">
        <v>30</v>
      </c>
      <c r="Q81" s="8">
        <v>44998</v>
      </c>
      <c r="R81" s="8">
        <v>44998</v>
      </c>
      <c r="S81" s="8" t="s">
        <v>31</v>
      </c>
      <c r="T81" s="6">
        <f t="shared" si="4"/>
        <v>6</v>
      </c>
      <c r="U81" s="6" t="str">
        <f t="shared" si="5"/>
        <v>Yes</v>
      </c>
      <c r="V81" s="59" t="s">
        <v>1000</v>
      </c>
    </row>
    <row r="82" spans="1:22" s="36" customFormat="1" ht="43.2" hidden="1" x14ac:dyDescent="0.3">
      <c r="A82" s="16" t="s">
        <v>700</v>
      </c>
      <c r="B82" s="5" t="s">
        <v>727</v>
      </c>
      <c r="C82" s="6" t="s">
        <v>701</v>
      </c>
      <c r="D82" s="7" t="s">
        <v>703</v>
      </c>
      <c r="E82" s="7" t="s">
        <v>702</v>
      </c>
      <c r="F82" s="7" t="s">
        <v>202</v>
      </c>
      <c r="G82" s="7" t="s">
        <v>51</v>
      </c>
      <c r="H82" s="8">
        <v>44993</v>
      </c>
      <c r="I82" s="8">
        <v>44993</v>
      </c>
      <c r="J82" s="8">
        <v>45000</v>
      </c>
      <c r="K82" s="8">
        <v>44999</v>
      </c>
      <c r="L82" s="8" t="s">
        <v>30</v>
      </c>
      <c r="M82" s="8" t="s">
        <v>30</v>
      </c>
      <c r="N82" s="8">
        <v>45005</v>
      </c>
      <c r="O82" s="8">
        <v>44999</v>
      </c>
      <c r="P82" s="8" t="s">
        <v>30</v>
      </c>
      <c r="Q82" s="8">
        <v>45006</v>
      </c>
      <c r="R82" s="8">
        <v>45006</v>
      </c>
      <c r="S82" s="7" t="s">
        <v>42</v>
      </c>
      <c r="T82" s="6">
        <f t="shared" si="4"/>
        <v>13</v>
      </c>
      <c r="U82" s="6" t="str">
        <f t="shared" si="5"/>
        <v>Yes</v>
      </c>
      <c r="V82" s="59" t="s">
        <v>742</v>
      </c>
    </row>
    <row r="83" spans="1:22" s="36" customFormat="1" ht="28.8" hidden="1" x14ac:dyDescent="0.3">
      <c r="A83" s="16" t="s">
        <v>700</v>
      </c>
      <c r="B83" s="5" t="s">
        <v>727</v>
      </c>
      <c r="C83" s="6" t="s">
        <v>701</v>
      </c>
      <c r="D83" s="7" t="s">
        <v>703</v>
      </c>
      <c r="E83" s="7" t="s">
        <v>702</v>
      </c>
      <c r="F83" s="7" t="s">
        <v>202</v>
      </c>
      <c r="G83" s="7" t="s">
        <v>256</v>
      </c>
      <c r="H83" s="8">
        <v>44993</v>
      </c>
      <c r="I83" s="8">
        <v>44993</v>
      </c>
      <c r="J83" s="8" t="s">
        <v>30</v>
      </c>
      <c r="K83" s="8" t="s">
        <v>30</v>
      </c>
      <c r="L83" s="8" t="s">
        <v>30</v>
      </c>
      <c r="M83" s="8" t="s">
        <v>30</v>
      </c>
      <c r="N83" s="8" t="s">
        <v>30</v>
      </c>
      <c r="O83" s="8" t="s">
        <v>30</v>
      </c>
      <c r="P83" s="8" t="s">
        <v>30</v>
      </c>
      <c r="Q83" s="8">
        <v>45006</v>
      </c>
      <c r="R83" s="8">
        <v>45006</v>
      </c>
      <c r="S83" s="7" t="s">
        <v>42</v>
      </c>
      <c r="T83" s="6">
        <f t="shared" si="4"/>
        <v>13</v>
      </c>
      <c r="U83" s="6" t="str">
        <f t="shared" si="5"/>
        <v>Yes</v>
      </c>
      <c r="V83" s="59" t="s">
        <v>30</v>
      </c>
    </row>
    <row r="84" spans="1:22" s="36" customFormat="1" ht="28.8" hidden="1" x14ac:dyDescent="0.3">
      <c r="A84" s="16" t="s">
        <v>700</v>
      </c>
      <c r="B84" s="5" t="s">
        <v>727</v>
      </c>
      <c r="C84" s="6" t="s">
        <v>701</v>
      </c>
      <c r="D84" s="7" t="s">
        <v>703</v>
      </c>
      <c r="E84" s="7" t="s">
        <v>702</v>
      </c>
      <c r="F84" s="7" t="s">
        <v>202</v>
      </c>
      <c r="G84" s="7" t="s">
        <v>49</v>
      </c>
      <c r="H84" s="8">
        <v>44993</v>
      </c>
      <c r="I84" s="8">
        <v>44993</v>
      </c>
      <c r="J84" s="8" t="s">
        <v>30</v>
      </c>
      <c r="K84" s="8" t="s">
        <v>30</v>
      </c>
      <c r="L84" s="8" t="s">
        <v>30</v>
      </c>
      <c r="M84" s="8" t="s">
        <v>30</v>
      </c>
      <c r="N84" s="8" t="s">
        <v>30</v>
      </c>
      <c r="O84" s="8">
        <v>44999</v>
      </c>
      <c r="P84" s="8" t="s">
        <v>30</v>
      </c>
      <c r="Q84" s="8">
        <v>45006</v>
      </c>
      <c r="R84" s="8">
        <v>45006</v>
      </c>
      <c r="S84" s="7" t="s">
        <v>42</v>
      </c>
      <c r="T84" s="6">
        <f t="shared" si="4"/>
        <v>13</v>
      </c>
      <c r="U84" s="6" t="str">
        <f t="shared" si="5"/>
        <v>Yes</v>
      </c>
      <c r="V84" s="59" t="s">
        <v>733</v>
      </c>
    </row>
    <row r="85" spans="1:22" s="36" customFormat="1" ht="28.8" hidden="1" x14ac:dyDescent="0.3">
      <c r="A85" s="4" t="s">
        <v>327</v>
      </c>
      <c r="B85" s="5" t="s">
        <v>24</v>
      </c>
      <c r="C85" s="6" t="s">
        <v>328</v>
      </c>
      <c r="D85" s="5" t="s">
        <v>329</v>
      </c>
      <c r="E85" s="7" t="s">
        <v>330</v>
      </c>
      <c r="F85" s="7" t="s">
        <v>331</v>
      </c>
      <c r="G85" s="7" t="s">
        <v>63</v>
      </c>
      <c r="H85" s="8">
        <v>44993</v>
      </c>
      <c r="I85" s="8">
        <v>44993</v>
      </c>
      <c r="J85" s="8" t="s">
        <v>30</v>
      </c>
      <c r="K85" s="8" t="s">
        <v>30</v>
      </c>
      <c r="L85" s="8" t="s">
        <v>30</v>
      </c>
      <c r="M85" s="8" t="s">
        <v>30</v>
      </c>
      <c r="N85" s="8" t="s">
        <v>30</v>
      </c>
      <c r="O85" s="8" t="s">
        <v>30</v>
      </c>
      <c r="P85" s="8" t="s">
        <v>30</v>
      </c>
      <c r="Q85" s="8">
        <v>45009</v>
      </c>
      <c r="R85" s="8">
        <v>45009</v>
      </c>
      <c r="S85" s="7" t="s">
        <v>768</v>
      </c>
      <c r="T85" s="6">
        <f t="shared" si="4"/>
        <v>16</v>
      </c>
      <c r="U85" s="6" t="str">
        <f t="shared" si="5"/>
        <v>No</v>
      </c>
      <c r="V85" s="59" t="s">
        <v>818</v>
      </c>
    </row>
    <row r="86" spans="1:22" s="36" customFormat="1" ht="57.6" hidden="1" x14ac:dyDescent="0.3">
      <c r="A86" s="4" t="s">
        <v>327</v>
      </c>
      <c r="B86" s="5" t="s">
        <v>24</v>
      </c>
      <c r="C86" s="6" t="s">
        <v>328</v>
      </c>
      <c r="D86" s="5" t="s">
        <v>329</v>
      </c>
      <c r="E86" s="7" t="s">
        <v>330</v>
      </c>
      <c r="F86" s="7" t="s">
        <v>331</v>
      </c>
      <c r="G86" s="7" t="s">
        <v>29</v>
      </c>
      <c r="H86" s="22">
        <v>44993</v>
      </c>
      <c r="I86" s="22">
        <v>44993</v>
      </c>
      <c r="J86" s="8">
        <v>44994</v>
      </c>
      <c r="K86" s="8" t="s">
        <v>30</v>
      </c>
      <c r="L86" s="8" t="s">
        <v>30</v>
      </c>
      <c r="M86" s="8" t="s">
        <v>30</v>
      </c>
      <c r="N86" s="8" t="s">
        <v>30</v>
      </c>
      <c r="O86" s="8">
        <v>44999</v>
      </c>
      <c r="P86" s="8" t="s">
        <v>30</v>
      </c>
      <c r="Q86" s="8">
        <v>45009</v>
      </c>
      <c r="R86" s="8">
        <v>45009</v>
      </c>
      <c r="S86" s="11" t="s">
        <v>768</v>
      </c>
      <c r="T86" s="6">
        <f t="shared" si="4"/>
        <v>16</v>
      </c>
      <c r="U86" s="21" t="str">
        <f t="shared" si="5"/>
        <v>No</v>
      </c>
      <c r="V86" s="20" t="s">
        <v>1001</v>
      </c>
    </row>
    <row r="87" spans="1:22" s="36" customFormat="1" ht="28.8" hidden="1" x14ac:dyDescent="0.3">
      <c r="A87" s="4" t="s">
        <v>700</v>
      </c>
      <c r="B87" s="5" t="s">
        <v>727</v>
      </c>
      <c r="C87" s="6" t="s">
        <v>701</v>
      </c>
      <c r="D87" s="7" t="s">
        <v>703</v>
      </c>
      <c r="E87" s="7" t="s">
        <v>702</v>
      </c>
      <c r="F87" s="7" t="s">
        <v>202</v>
      </c>
      <c r="G87" s="7" t="s">
        <v>94</v>
      </c>
      <c r="H87" s="8">
        <v>44993</v>
      </c>
      <c r="I87" s="8">
        <v>44994</v>
      </c>
      <c r="J87" s="8" t="s">
        <v>30</v>
      </c>
      <c r="K87" s="8" t="s">
        <v>30</v>
      </c>
      <c r="L87" s="8" t="s">
        <v>30</v>
      </c>
      <c r="M87" s="8" t="s">
        <v>30</v>
      </c>
      <c r="N87" s="8" t="s">
        <v>30</v>
      </c>
      <c r="O87" s="8" t="s">
        <v>30</v>
      </c>
      <c r="P87" s="8" t="s">
        <v>30</v>
      </c>
      <c r="Q87" s="8">
        <v>44999</v>
      </c>
      <c r="R87" s="8">
        <v>45006</v>
      </c>
      <c r="S87" s="46" t="s">
        <v>95</v>
      </c>
      <c r="T87" s="6">
        <f t="shared" si="4"/>
        <v>13</v>
      </c>
      <c r="U87" s="6" t="str">
        <f t="shared" si="5"/>
        <v>Yes</v>
      </c>
      <c r="V87" s="59" t="s">
        <v>30</v>
      </c>
    </row>
    <row r="88" spans="1:22" s="36" customFormat="1" ht="28.8" hidden="1" x14ac:dyDescent="0.3">
      <c r="A88" s="20" t="s">
        <v>589</v>
      </c>
      <c r="B88" s="11" t="s">
        <v>24</v>
      </c>
      <c r="C88" s="21" t="s">
        <v>590</v>
      </c>
      <c r="D88" s="11" t="s">
        <v>1148</v>
      </c>
      <c r="E88" s="11" t="s">
        <v>275</v>
      </c>
      <c r="F88" s="11" t="s">
        <v>83</v>
      </c>
      <c r="G88" s="7" t="s">
        <v>63</v>
      </c>
      <c r="H88" s="22">
        <v>44994</v>
      </c>
      <c r="I88" s="22">
        <v>44995</v>
      </c>
      <c r="J88" s="8" t="s">
        <v>30</v>
      </c>
      <c r="K88" s="8" t="s">
        <v>30</v>
      </c>
      <c r="L88" s="8" t="s">
        <v>30</v>
      </c>
      <c r="M88" s="8" t="s">
        <v>30</v>
      </c>
      <c r="N88" s="8" t="s">
        <v>30</v>
      </c>
      <c r="O88" s="8" t="s">
        <v>30</v>
      </c>
      <c r="P88" s="8" t="s">
        <v>30</v>
      </c>
      <c r="Q88" s="22">
        <v>45008</v>
      </c>
      <c r="R88" s="22">
        <v>45008</v>
      </c>
      <c r="S88" s="43" t="s">
        <v>42</v>
      </c>
      <c r="T88" s="6">
        <f t="shared" si="4"/>
        <v>14</v>
      </c>
      <c r="U88" s="21" t="str">
        <f t="shared" si="5"/>
        <v>Yes</v>
      </c>
      <c r="V88" s="20" t="s">
        <v>43</v>
      </c>
    </row>
    <row r="89" spans="1:22" s="36" customFormat="1" ht="28.8" hidden="1" x14ac:dyDescent="0.3">
      <c r="A89" s="20" t="s">
        <v>589</v>
      </c>
      <c r="B89" s="11" t="s">
        <v>24</v>
      </c>
      <c r="C89" s="21" t="s">
        <v>590</v>
      </c>
      <c r="D89" s="11" t="s">
        <v>1148</v>
      </c>
      <c r="E89" s="11" t="s">
        <v>275</v>
      </c>
      <c r="F89" s="11" t="s">
        <v>83</v>
      </c>
      <c r="G89" s="7" t="s">
        <v>29</v>
      </c>
      <c r="H89" s="22">
        <v>44994</v>
      </c>
      <c r="I89" s="22">
        <v>44995</v>
      </c>
      <c r="J89" s="8" t="s">
        <v>30</v>
      </c>
      <c r="K89" s="8" t="s">
        <v>30</v>
      </c>
      <c r="L89" s="8" t="s">
        <v>30</v>
      </c>
      <c r="M89" s="8" t="s">
        <v>30</v>
      </c>
      <c r="N89" s="8" t="s">
        <v>30</v>
      </c>
      <c r="O89" s="8" t="s">
        <v>30</v>
      </c>
      <c r="P89" s="8" t="s">
        <v>30</v>
      </c>
      <c r="Q89" s="22">
        <v>45008</v>
      </c>
      <c r="R89" s="22">
        <v>45008</v>
      </c>
      <c r="S89" s="43" t="s">
        <v>42</v>
      </c>
      <c r="T89" s="6">
        <f t="shared" si="4"/>
        <v>14</v>
      </c>
      <c r="U89" s="21" t="str">
        <f t="shared" si="5"/>
        <v>Yes</v>
      </c>
      <c r="V89" s="20" t="s">
        <v>32</v>
      </c>
    </row>
    <row r="90" spans="1:22" s="36" customFormat="1" ht="28.8" hidden="1" x14ac:dyDescent="0.3">
      <c r="A90" s="20" t="s">
        <v>589</v>
      </c>
      <c r="B90" s="11" t="s">
        <v>24</v>
      </c>
      <c r="C90" s="21" t="s">
        <v>590</v>
      </c>
      <c r="D90" s="11" t="s">
        <v>1148</v>
      </c>
      <c r="E90" s="11" t="s">
        <v>275</v>
      </c>
      <c r="F90" s="11" t="s">
        <v>83</v>
      </c>
      <c r="G90" s="7" t="s">
        <v>33</v>
      </c>
      <c r="H90" s="22">
        <v>44994</v>
      </c>
      <c r="I90" s="22">
        <v>44995</v>
      </c>
      <c r="J90" s="8" t="s">
        <v>30</v>
      </c>
      <c r="K90" s="8" t="s">
        <v>30</v>
      </c>
      <c r="L90" s="8" t="s">
        <v>30</v>
      </c>
      <c r="M90" s="8" t="s">
        <v>30</v>
      </c>
      <c r="N90" s="8" t="s">
        <v>30</v>
      </c>
      <c r="O90" s="8" t="s">
        <v>30</v>
      </c>
      <c r="P90" s="8" t="s">
        <v>30</v>
      </c>
      <c r="Q90" s="22">
        <v>45008</v>
      </c>
      <c r="R90" s="22">
        <v>45008</v>
      </c>
      <c r="S90" s="43" t="s">
        <v>42</v>
      </c>
      <c r="T90" s="6">
        <f t="shared" ref="T90:T117" si="6">(R90-H90)</f>
        <v>14</v>
      </c>
      <c r="U90" s="21" t="str">
        <f t="shared" si="5"/>
        <v>Yes</v>
      </c>
      <c r="V90" s="20" t="s">
        <v>57</v>
      </c>
    </row>
    <row r="91" spans="1:22" s="36" customFormat="1" ht="28.8" hidden="1" x14ac:dyDescent="0.3">
      <c r="A91" s="4" t="s">
        <v>704</v>
      </c>
      <c r="B91" s="5" t="s">
        <v>24</v>
      </c>
      <c r="C91" s="6" t="s">
        <v>705</v>
      </c>
      <c r="D91" s="7" t="s">
        <v>707</v>
      </c>
      <c r="E91" s="7" t="s">
        <v>706</v>
      </c>
      <c r="F91" s="7" t="s">
        <v>83</v>
      </c>
      <c r="G91" s="7" t="s">
        <v>29</v>
      </c>
      <c r="H91" s="22">
        <v>44995</v>
      </c>
      <c r="I91" s="22">
        <v>44995</v>
      </c>
      <c r="J91" s="8" t="s">
        <v>30</v>
      </c>
      <c r="K91" s="8" t="s">
        <v>30</v>
      </c>
      <c r="L91" s="8" t="s">
        <v>30</v>
      </c>
      <c r="M91" s="8" t="s">
        <v>30</v>
      </c>
      <c r="N91" s="8" t="s">
        <v>30</v>
      </c>
      <c r="O91" s="8">
        <v>45009</v>
      </c>
      <c r="P91" s="8" t="s">
        <v>30</v>
      </c>
      <c r="Q91" s="8">
        <v>45009</v>
      </c>
      <c r="R91" s="8">
        <v>45009</v>
      </c>
      <c r="S91" s="11" t="s">
        <v>42</v>
      </c>
      <c r="T91" s="6">
        <f t="shared" si="6"/>
        <v>14</v>
      </c>
      <c r="U91" s="21" t="str">
        <f t="shared" si="5"/>
        <v>Yes</v>
      </c>
      <c r="V91" s="20" t="s">
        <v>774</v>
      </c>
    </row>
    <row r="92" spans="1:22" s="36" customFormat="1" ht="28.8" hidden="1" x14ac:dyDescent="0.3">
      <c r="A92" s="4" t="s">
        <v>704</v>
      </c>
      <c r="B92" s="5" t="s">
        <v>24</v>
      </c>
      <c r="C92" s="6" t="s">
        <v>705</v>
      </c>
      <c r="D92" s="7" t="s">
        <v>707</v>
      </c>
      <c r="E92" s="7" t="s">
        <v>706</v>
      </c>
      <c r="F92" s="7" t="s">
        <v>83</v>
      </c>
      <c r="G92" s="7" t="s">
        <v>63</v>
      </c>
      <c r="H92" s="8">
        <v>44995</v>
      </c>
      <c r="I92" s="8">
        <v>44995</v>
      </c>
      <c r="J92" s="8" t="s">
        <v>30</v>
      </c>
      <c r="K92" s="8" t="s">
        <v>30</v>
      </c>
      <c r="L92" s="8" t="s">
        <v>30</v>
      </c>
      <c r="M92" s="8" t="s">
        <v>30</v>
      </c>
      <c r="N92" s="8" t="s">
        <v>30</v>
      </c>
      <c r="O92" s="8" t="s">
        <v>30</v>
      </c>
      <c r="P92" s="8" t="s">
        <v>30</v>
      </c>
      <c r="Q92" s="8">
        <v>45009</v>
      </c>
      <c r="R92" s="8">
        <v>45009</v>
      </c>
      <c r="S92" s="7" t="s">
        <v>42</v>
      </c>
      <c r="T92" s="6">
        <f t="shared" si="6"/>
        <v>14</v>
      </c>
      <c r="U92" s="6" t="str">
        <f t="shared" si="5"/>
        <v>Yes</v>
      </c>
      <c r="V92" s="59" t="s">
        <v>43</v>
      </c>
    </row>
    <row r="93" spans="1:22" s="36" customFormat="1" ht="28.8" hidden="1" x14ac:dyDescent="0.3">
      <c r="A93" s="4" t="s">
        <v>597</v>
      </c>
      <c r="B93" s="5" t="s">
        <v>36</v>
      </c>
      <c r="C93" s="6" t="s">
        <v>598</v>
      </c>
      <c r="D93" s="71" t="s">
        <v>1154</v>
      </c>
      <c r="E93" s="7" t="s">
        <v>600</v>
      </c>
      <c r="F93" s="7" t="s">
        <v>40</v>
      </c>
      <c r="G93" s="7" t="s">
        <v>29</v>
      </c>
      <c r="H93" s="8">
        <v>44998</v>
      </c>
      <c r="I93" s="8">
        <v>45005</v>
      </c>
      <c r="J93" s="8" t="s">
        <v>148</v>
      </c>
      <c r="K93" s="8" t="s">
        <v>30</v>
      </c>
      <c r="L93" s="8" t="s">
        <v>30</v>
      </c>
      <c r="M93" s="8" t="s">
        <v>30</v>
      </c>
      <c r="N93" s="8" t="s">
        <v>30</v>
      </c>
      <c r="O93" s="8">
        <v>45007</v>
      </c>
      <c r="P93" s="8" t="s">
        <v>30</v>
      </c>
      <c r="Q93" s="8">
        <v>45007</v>
      </c>
      <c r="R93" s="8">
        <v>45007</v>
      </c>
      <c r="S93" s="7" t="s">
        <v>31</v>
      </c>
      <c r="T93" s="6">
        <f t="shared" si="6"/>
        <v>9</v>
      </c>
      <c r="U93" s="6" t="str">
        <f t="shared" si="5"/>
        <v>Yes</v>
      </c>
      <c r="V93" s="59" t="s">
        <v>755</v>
      </c>
    </row>
    <row r="94" spans="1:22" s="36" customFormat="1" ht="28.8" hidden="1" x14ac:dyDescent="0.3">
      <c r="A94" s="4" t="s">
        <v>597</v>
      </c>
      <c r="B94" s="5" t="s">
        <v>36</v>
      </c>
      <c r="C94" s="6" t="s">
        <v>598</v>
      </c>
      <c r="D94" s="71" t="s">
        <v>1154</v>
      </c>
      <c r="E94" s="7" t="s">
        <v>600</v>
      </c>
      <c r="F94" s="7" t="s">
        <v>40</v>
      </c>
      <c r="G94" s="7" t="s">
        <v>33</v>
      </c>
      <c r="H94" s="8">
        <v>44998</v>
      </c>
      <c r="I94" s="8">
        <v>45005</v>
      </c>
      <c r="J94" s="8" t="s">
        <v>30</v>
      </c>
      <c r="K94" s="8" t="s">
        <v>30</v>
      </c>
      <c r="L94" s="8" t="s">
        <v>30</v>
      </c>
      <c r="M94" s="8" t="s">
        <v>30</v>
      </c>
      <c r="N94" s="8" t="s">
        <v>30</v>
      </c>
      <c r="O94" s="8" t="s">
        <v>30</v>
      </c>
      <c r="P94" s="8" t="s">
        <v>30</v>
      </c>
      <c r="Q94" s="8">
        <v>45007</v>
      </c>
      <c r="R94" s="8">
        <v>45007</v>
      </c>
      <c r="S94" s="7" t="s">
        <v>31</v>
      </c>
      <c r="T94" s="6">
        <f t="shared" si="6"/>
        <v>9</v>
      </c>
      <c r="U94" s="6" t="str">
        <f t="shared" si="5"/>
        <v>Yes</v>
      </c>
      <c r="V94" s="59" t="s">
        <v>741</v>
      </c>
    </row>
    <row r="95" spans="1:22" s="36" customFormat="1" ht="15.6" hidden="1" x14ac:dyDescent="0.3">
      <c r="A95" s="4" t="s">
        <v>1094</v>
      </c>
      <c r="B95" s="5" t="s">
        <v>614</v>
      </c>
      <c r="C95" s="6" t="s">
        <v>604</v>
      </c>
      <c r="D95" s="7" t="s">
        <v>605</v>
      </c>
      <c r="E95" s="7" t="s">
        <v>734</v>
      </c>
      <c r="F95" s="7" t="s">
        <v>735</v>
      </c>
      <c r="G95" s="7" t="s">
        <v>165</v>
      </c>
      <c r="H95" s="8">
        <v>44999</v>
      </c>
      <c r="I95" s="8">
        <v>44999</v>
      </c>
      <c r="J95" s="8" t="s">
        <v>30</v>
      </c>
      <c r="K95" s="8" t="s">
        <v>30</v>
      </c>
      <c r="L95" s="8" t="s">
        <v>30</v>
      </c>
      <c r="M95" s="8" t="s">
        <v>30</v>
      </c>
      <c r="N95" s="8" t="s">
        <v>30</v>
      </c>
      <c r="O95" s="8" t="s">
        <v>30</v>
      </c>
      <c r="P95" s="8" t="s">
        <v>30</v>
      </c>
      <c r="Q95" s="8">
        <v>45015</v>
      </c>
      <c r="R95" s="8">
        <v>45015</v>
      </c>
      <c r="S95" s="7" t="s">
        <v>42</v>
      </c>
      <c r="T95" s="6">
        <f t="shared" si="6"/>
        <v>16</v>
      </c>
      <c r="U95" s="6" t="str">
        <f t="shared" si="5"/>
        <v>No</v>
      </c>
      <c r="V95" s="59" t="s">
        <v>781</v>
      </c>
    </row>
    <row r="96" spans="1:22" s="36" customFormat="1" ht="28.8" hidden="1" x14ac:dyDescent="0.3">
      <c r="A96" s="4" t="s">
        <v>695</v>
      </c>
      <c r="B96" s="5" t="s">
        <v>36</v>
      </c>
      <c r="C96" s="6" t="s">
        <v>696</v>
      </c>
      <c r="D96" s="7" t="s">
        <v>697</v>
      </c>
      <c r="E96" s="7" t="s">
        <v>698</v>
      </c>
      <c r="F96" s="7" t="s">
        <v>699</v>
      </c>
      <c r="G96" s="7" t="s">
        <v>29</v>
      </c>
      <c r="H96" s="8">
        <v>44999</v>
      </c>
      <c r="I96" s="8">
        <v>44999</v>
      </c>
      <c r="J96" s="8" t="s">
        <v>148</v>
      </c>
      <c r="K96" s="8" t="s">
        <v>30</v>
      </c>
      <c r="L96" s="8" t="s">
        <v>30</v>
      </c>
      <c r="M96" s="8" t="s">
        <v>30</v>
      </c>
      <c r="N96" s="8">
        <v>45007</v>
      </c>
      <c r="O96" s="8">
        <v>45007</v>
      </c>
      <c r="P96" s="8" t="s">
        <v>30</v>
      </c>
      <c r="Q96" s="8">
        <v>45007</v>
      </c>
      <c r="R96" s="8">
        <v>45007</v>
      </c>
      <c r="S96" s="7" t="s">
        <v>42</v>
      </c>
      <c r="T96" s="6">
        <f t="shared" si="6"/>
        <v>8</v>
      </c>
      <c r="U96" s="6" t="str">
        <f t="shared" si="5"/>
        <v>Yes</v>
      </c>
      <c r="V96" s="59" t="s">
        <v>756</v>
      </c>
    </row>
    <row r="97" spans="1:22" s="36" customFormat="1" ht="28.8" hidden="1" x14ac:dyDescent="0.3">
      <c r="A97" s="16" t="s">
        <v>695</v>
      </c>
      <c r="B97" s="5" t="s">
        <v>36</v>
      </c>
      <c r="C97" s="6" t="s">
        <v>696</v>
      </c>
      <c r="D97" s="7" t="s">
        <v>697</v>
      </c>
      <c r="E97" s="7" t="s">
        <v>698</v>
      </c>
      <c r="F97" s="7" t="s">
        <v>699</v>
      </c>
      <c r="G97" s="7" t="s">
        <v>33</v>
      </c>
      <c r="H97" s="8">
        <v>44999</v>
      </c>
      <c r="I97" s="8">
        <v>44999</v>
      </c>
      <c r="J97" s="8" t="s">
        <v>30</v>
      </c>
      <c r="K97" s="8" t="s">
        <v>30</v>
      </c>
      <c r="L97" s="8" t="s">
        <v>30</v>
      </c>
      <c r="M97" s="8" t="s">
        <v>30</v>
      </c>
      <c r="N97" s="8" t="s">
        <v>30</v>
      </c>
      <c r="O97" s="8" t="s">
        <v>30</v>
      </c>
      <c r="P97" s="8" t="s">
        <v>30</v>
      </c>
      <c r="Q97" s="8">
        <v>45007</v>
      </c>
      <c r="R97" s="8">
        <v>45007</v>
      </c>
      <c r="S97" s="7" t="s">
        <v>42</v>
      </c>
      <c r="T97" s="6">
        <f t="shared" si="6"/>
        <v>8</v>
      </c>
      <c r="U97" s="6" t="str">
        <f t="shared" si="5"/>
        <v>Yes</v>
      </c>
      <c r="V97" s="59" t="s">
        <v>43</v>
      </c>
    </row>
    <row r="98" spans="1:22" s="36" customFormat="1" ht="28.8" hidden="1" x14ac:dyDescent="0.3">
      <c r="A98" s="4" t="s">
        <v>695</v>
      </c>
      <c r="B98" s="5" t="s">
        <v>36</v>
      </c>
      <c r="C98" s="6" t="s">
        <v>696</v>
      </c>
      <c r="D98" s="7" t="s">
        <v>697</v>
      </c>
      <c r="E98" s="7" t="s">
        <v>698</v>
      </c>
      <c r="F98" s="7" t="s">
        <v>699</v>
      </c>
      <c r="G98" s="7" t="s">
        <v>635</v>
      </c>
      <c r="H98" s="8">
        <v>44999</v>
      </c>
      <c r="I98" s="8">
        <v>44999</v>
      </c>
      <c r="J98" s="8" t="s">
        <v>30</v>
      </c>
      <c r="K98" s="8" t="s">
        <v>30</v>
      </c>
      <c r="L98" s="8" t="s">
        <v>30</v>
      </c>
      <c r="M98" s="8" t="s">
        <v>30</v>
      </c>
      <c r="N98" s="8" t="s">
        <v>30</v>
      </c>
      <c r="O98" s="8">
        <v>45007</v>
      </c>
      <c r="P98" s="8" t="s">
        <v>30</v>
      </c>
      <c r="Q98" s="8">
        <v>45007</v>
      </c>
      <c r="R98" s="8">
        <v>45007</v>
      </c>
      <c r="S98" s="7" t="s">
        <v>42</v>
      </c>
      <c r="T98" s="6">
        <f t="shared" si="6"/>
        <v>8</v>
      </c>
      <c r="U98" s="6" t="str">
        <f t="shared" si="5"/>
        <v>Yes</v>
      </c>
      <c r="V98" s="59" t="s">
        <v>754</v>
      </c>
    </row>
    <row r="99" spans="1:22" s="36" customFormat="1" ht="28.8" hidden="1" x14ac:dyDescent="0.3">
      <c r="A99" s="4" t="s">
        <v>695</v>
      </c>
      <c r="B99" s="5" t="s">
        <v>36</v>
      </c>
      <c r="C99" s="6" t="s">
        <v>696</v>
      </c>
      <c r="D99" s="7" t="s">
        <v>697</v>
      </c>
      <c r="E99" s="7" t="s">
        <v>698</v>
      </c>
      <c r="F99" s="7" t="s">
        <v>699</v>
      </c>
      <c r="G99" s="7" t="s">
        <v>63</v>
      </c>
      <c r="H99" s="8">
        <v>44999</v>
      </c>
      <c r="I99" s="8">
        <v>44999</v>
      </c>
      <c r="J99" s="8" t="s">
        <v>30</v>
      </c>
      <c r="K99" s="8" t="s">
        <v>30</v>
      </c>
      <c r="L99" s="8" t="s">
        <v>30</v>
      </c>
      <c r="M99" s="8" t="s">
        <v>30</v>
      </c>
      <c r="N99" s="8" t="s">
        <v>30</v>
      </c>
      <c r="O99" s="8" t="s">
        <v>30</v>
      </c>
      <c r="P99" s="8" t="s">
        <v>30</v>
      </c>
      <c r="Q99" s="8">
        <v>45007</v>
      </c>
      <c r="R99" s="8">
        <v>45007</v>
      </c>
      <c r="S99" s="7" t="s">
        <v>42</v>
      </c>
      <c r="T99" s="6">
        <f t="shared" si="6"/>
        <v>8</v>
      </c>
      <c r="U99" s="6" t="str">
        <f t="shared" si="5"/>
        <v>Yes</v>
      </c>
      <c r="V99" s="59" t="s">
        <v>43</v>
      </c>
    </row>
    <row r="100" spans="1:22" s="36" customFormat="1" ht="28.8" hidden="1" x14ac:dyDescent="0.3">
      <c r="A100" s="4" t="s">
        <v>1092</v>
      </c>
      <c r="B100" s="5" t="s">
        <v>24</v>
      </c>
      <c r="C100" s="6" t="s">
        <v>506</v>
      </c>
      <c r="D100" s="7" t="s">
        <v>663</v>
      </c>
      <c r="E100" s="7" t="s">
        <v>507</v>
      </c>
      <c r="F100" s="7" t="s">
        <v>508</v>
      </c>
      <c r="G100" s="7" t="s">
        <v>29</v>
      </c>
      <c r="H100" s="8">
        <v>45000</v>
      </c>
      <c r="I100" s="8">
        <v>45000</v>
      </c>
      <c r="J100" s="8">
        <v>45000</v>
      </c>
      <c r="K100" s="8" t="s">
        <v>30</v>
      </c>
      <c r="L100" s="8" t="s">
        <v>30</v>
      </c>
      <c r="M100" s="8" t="s">
        <v>30</v>
      </c>
      <c r="N100" s="8" t="s">
        <v>30</v>
      </c>
      <c r="O100" s="8" t="s">
        <v>30</v>
      </c>
      <c r="P100" s="8" t="s">
        <v>30</v>
      </c>
      <c r="Q100" s="8">
        <v>45009</v>
      </c>
      <c r="R100" s="8">
        <v>45009</v>
      </c>
      <c r="S100" s="7" t="s">
        <v>42</v>
      </c>
      <c r="T100" s="6">
        <f t="shared" si="6"/>
        <v>9</v>
      </c>
      <c r="U100" s="6" t="str">
        <f t="shared" si="5"/>
        <v>Yes</v>
      </c>
      <c r="V100" s="59" t="s">
        <v>1002</v>
      </c>
    </row>
    <row r="101" spans="1:22" s="36" customFormat="1" ht="28.8" hidden="1" x14ac:dyDescent="0.3">
      <c r="A101" s="4" t="s">
        <v>1092</v>
      </c>
      <c r="B101" s="5" t="s">
        <v>24</v>
      </c>
      <c r="C101" s="6" t="s">
        <v>506</v>
      </c>
      <c r="D101" s="7" t="s">
        <v>663</v>
      </c>
      <c r="E101" s="7" t="s">
        <v>507</v>
      </c>
      <c r="F101" s="7" t="s">
        <v>508</v>
      </c>
      <c r="G101" s="45" t="s">
        <v>33</v>
      </c>
      <c r="H101" s="8">
        <v>45000</v>
      </c>
      <c r="I101" s="8">
        <v>45000</v>
      </c>
      <c r="J101" s="8" t="s">
        <v>30</v>
      </c>
      <c r="K101" s="8" t="s">
        <v>30</v>
      </c>
      <c r="L101" s="8" t="s">
        <v>30</v>
      </c>
      <c r="M101" s="8" t="s">
        <v>30</v>
      </c>
      <c r="N101" s="8" t="s">
        <v>30</v>
      </c>
      <c r="O101" s="8" t="s">
        <v>30</v>
      </c>
      <c r="P101" s="8" t="s">
        <v>30</v>
      </c>
      <c r="Q101" s="8">
        <v>45009</v>
      </c>
      <c r="R101" s="8">
        <v>45009</v>
      </c>
      <c r="S101" s="7" t="s">
        <v>42</v>
      </c>
      <c r="T101" s="6">
        <f t="shared" si="6"/>
        <v>9</v>
      </c>
      <c r="U101" s="6" t="str">
        <f t="shared" si="5"/>
        <v>Yes</v>
      </c>
      <c r="V101" s="59" t="s">
        <v>57</v>
      </c>
    </row>
    <row r="102" spans="1:22" s="36" customFormat="1" ht="28.8" hidden="1" x14ac:dyDescent="0.3">
      <c r="A102" s="4" t="s">
        <v>534</v>
      </c>
      <c r="B102" s="5" t="s">
        <v>36</v>
      </c>
      <c r="C102" s="6" t="s">
        <v>535</v>
      </c>
      <c r="D102" s="7" t="s">
        <v>536</v>
      </c>
      <c r="E102" s="7" t="s">
        <v>537</v>
      </c>
      <c r="F102" s="7" t="s">
        <v>28</v>
      </c>
      <c r="G102" s="7" t="s">
        <v>63</v>
      </c>
      <c r="H102" s="8">
        <v>45002</v>
      </c>
      <c r="I102" s="8">
        <v>45002</v>
      </c>
      <c r="J102" s="8" t="s">
        <v>30</v>
      </c>
      <c r="K102" s="8" t="s">
        <v>30</v>
      </c>
      <c r="L102" s="8" t="s">
        <v>30</v>
      </c>
      <c r="M102" s="8" t="s">
        <v>30</v>
      </c>
      <c r="N102" s="8" t="s">
        <v>30</v>
      </c>
      <c r="O102" s="8" t="s">
        <v>30</v>
      </c>
      <c r="P102" s="8" t="s">
        <v>30</v>
      </c>
      <c r="Q102" s="8">
        <v>45012</v>
      </c>
      <c r="R102" s="8">
        <v>45012</v>
      </c>
      <c r="S102" s="13" t="s">
        <v>31</v>
      </c>
      <c r="T102" s="6">
        <f t="shared" si="6"/>
        <v>10</v>
      </c>
      <c r="U102" s="6" t="str">
        <f t="shared" si="5"/>
        <v>Yes</v>
      </c>
      <c r="V102" s="59" t="s">
        <v>562</v>
      </c>
    </row>
    <row r="103" spans="1:22" s="36" customFormat="1" ht="28.8" hidden="1" x14ac:dyDescent="0.3">
      <c r="A103" s="16" t="s">
        <v>737</v>
      </c>
      <c r="B103" s="5" t="s">
        <v>727</v>
      </c>
      <c r="C103" s="6" t="s">
        <v>740</v>
      </c>
      <c r="D103" s="44" t="s">
        <v>736</v>
      </c>
      <c r="E103" s="7" t="s">
        <v>738</v>
      </c>
      <c r="F103" s="7" t="s">
        <v>739</v>
      </c>
      <c r="G103" s="7" t="s">
        <v>101</v>
      </c>
      <c r="H103" s="8">
        <v>45002</v>
      </c>
      <c r="I103" s="8">
        <v>45002</v>
      </c>
      <c r="J103" s="8" t="s">
        <v>148</v>
      </c>
      <c r="K103" s="8" t="s">
        <v>148</v>
      </c>
      <c r="L103" s="8" t="s">
        <v>30</v>
      </c>
      <c r="M103" s="8" t="s">
        <v>30</v>
      </c>
      <c r="N103" s="8">
        <v>45014</v>
      </c>
      <c r="O103" s="8">
        <v>45012</v>
      </c>
      <c r="P103" s="8" t="s">
        <v>30</v>
      </c>
      <c r="Q103" s="8">
        <v>45016</v>
      </c>
      <c r="R103" s="8">
        <v>45016</v>
      </c>
      <c r="S103" s="7" t="s">
        <v>42</v>
      </c>
      <c r="T103" s="6">
        <f t="shared" si="6"/>
        <v>14</v>
      </c>
      <c r="U103" s="6" t="str">
        <f t="shared" si="5"/>
        <v>Yes</v>
      </c>
      <c r="V103" s="59" t="s">
        <v>773</v>
      </c>
    </row>
    <row r="104" spans="1:22" s="36" customFormat="1" ht="28.8" hidden="1" x14ac:dyDescent="0.3">
      <c r="A104" s="16" t="s">
        <v>737</v>
      </c>
      <c r="B104" s="5" t="s">
        <v>727</v>
      </c>
      <c r="C104" s="6" t="s">
        <v>740</v>
      </c>
      <c r="D104" s="44" t="s">
        <v>736</v>
      </c>
      <c r="E104" s="7" t="s">
        <v>738</v>
      </c>
      <c r="F104" s="7" t="s">
        <v>739</v>
      </c>
      <c r="G104" s="7" t="s">
        <v>73</v>
      </c>
      <c r="H104" s="8">
        <v>45002</v>
      </c>
      <c r="I104" s="8">
        <v>45002</v>
      </c>
      <c r="J104" s="8" t="s">
        <v>30</v>
      </c>
      <c r="K104" s="8" t="s">
        <v>30</v>
      </c>
      <c r="L104" s="8" t="s">
        <v>30</v>
      </c>
      <c r="M104" s="8" t="s">
        <v>30</v>
      </c>
      <c r="N104" s="8" t="s">
        <v>30</v>
      </c>
      <c r="O104" s="8">
        <v>45012</v>
      </c>
      <c r="P104" s="8" t="s">
        <v>30</v>
      </c>
      <c r="Q104" s="8">
        <v>45016</v>
      </c>
      <c r="R104" s="8">
        <v>45016</v>
      </c>
      <c r="S104" s="7" t="s">
        <v>42</v>
      </c>
      <c r="T104" s="6">
        <f t="shared" si="6"/>
        <v>14</v>
      </c>
      <c r="U104" s="6" t="str">
        <f t="shared" si="5"/>
        <v>Yes</v>
      </c>
      <c r="V104" s="61" t="s">
        <v>772</v>
      </c>
    </row>
    <row r="105" spans="1:22" s="36" customFormat="1" ht="28.8" hidden="1" x14ac:dyDescent="0.3">
      <c r="A105" s="19" t="s">
        <v>737</v>
      </c>
      <c r="B105" s="5" t="s">
        <v>727</v>
      </c>
      <c r="C105" s="6" t="s">
        <v>740</v>
      </c>
      <c r="D105" s="44" t="s">
        <v>736</v>
      </c>
      <c r="E105" s="7" t="s">
        <v>738</v>
      </c>
      <c r="F105" s="7" t="s">
        <v>739</v>
      </c>
      <c r="G105" s="7" t="s">
        <v>74</v>
      </c>
      <c r="H105" s="8">
        <v>45002</v>
      </c>
      <c r="I105" s="8">
        <v>45002</v>
      </c>
      <c r="J105" s="8" t="s">
        <v>30</v>
      </c>
      <c r="K105" s="8" t="s">
        <v>30</v>
      </c>
      <c r="L105" s="8" t="s">
        <v>30</v>
      </c>
      <c r="M105" s="8" t="s">
        <v>30</v>
      </c>
      <c r="N105" s="8" t="s">
        <v>30</v>
      </c>
      <c r="O105" s="8">
        <v>45012</v>
      </c>
      <c r="P105" s="8" t="s">
        <v>30</v>
      </c>
      <c r="Q105" s="8">
        <v>45016</v>
      </c>
      <c r="R105" s="8">
        <v>45016</v>
      </c>
      <c r="S105" s="7" t="s">
        <v>42</v>
      </c>
      <c r="T105" s="6">
        <f t="shared" si="6"/>
        <v>14</v>
      </c>
      <c r="U105" s="6" t="str">
        <f t="shared" si="5"/>
        <v>Yes</v>
      </c>
      <c r="V105" s="61" t="s">
        <v>772</v>
      </c>
    </row>
    <row r="106" spans="1:22" s="36" customFormat="1" ht="28.8" hidden="1" x14ac:dyDescent="0.3">
      <c r="A106" s="19" t="s">
        <v>737</v>
      </c>
      <c r="B106" s="5" t="s">
        <v>727</v>
      </c>
      <c r="C106" s="6" t="s">
        <v>740</v>
      </c>
      <c r="D106" s="44" t="s">
        <v>736</v>
      </c>
      <c r="E106" s="7" t="s">
        <v>738</v>
      </c>
      <c r="F106" s="7" t="s">
        <v>739</v>
      </c>
      <c r="G106" s="7" t="s">
        <v>49</v>
      </c>
      <c r="H106" s="8">
        <v>45002</v>
      </c>
      <c r="I106" s="8">
        <v>45002</v>
      </c>
      <c r="J106" s="8" t="s">
        <v>30</v>
      </c>
      <c r="K106" s="8" t="s">
        <v>30</v>
      </c>
      <c r="L106" s="8" t="s">
        <v>30</v>
      </c>
      <c r="M106" s="8" t="s">
        <v>30</v>
      </c>
      <c r="N106" s="8" t="s">
        <v>30</v>
      </c>
      <c r="O106" s="8" t="s">
        <v>30</v>
      </c>
      <c r="P106" s="8" t="s">
        <v>30</v>
      </c>
      <c r="Q106" s="8">
        <v>45016</v>
      </c>
      <c r="R106" s="8">
        <v>45016</v>
      </c>
      <c r="S106" s="7" t="s">
        <v>42</v>
      </c>
      <c r="T106" s="6">
        <f t="shared" si="6"/>
        <v>14</v>
      </c>
      <c r="U106" s="6" t="str">
        <f t="shared" si="5"/>
        <v>Yes</v>
      </c>
      <c r="V106" s="59" t="s">
        <v>30</v>
      </c>
    </row>
    <row r="107" spans="1:22" s="36" customFormat="1" ht="28.8" hidden="1" x14ac:dyDescent="0.3">
      <c r="A107" s="4" t="s">
        <v>760</v>
      </c>
      <c r="B107" s="5" t="s">
        <v>727</v>
      </c>
      <c r="C107" s="6" t="s">
        <v>761</v>
      </c>
      <c r="D107" s="7" t="s">
        <v>1149</v>
      </c>
      <c r="E107" s="7" t="s">
        <v>762</v>
      </c>
      <c r="F107" s="7" t="s">
        <v>28</v>
      </c>
      <c r="G107" s="7" t="s">
        <v>256</v>
      </c>
      <c r="H107" s="8">
        <v>45007</v>
      </c>
      <c r="I107" s="8">
        <v>45007</v>
      </c>
      <c r="J107" s="8" t="s">
        <v>30</v>
      </c>
      <c r="K107" s="8" t="s">
        <v>30</v>
      </c>
      <c r="L107" s="8" t="s">
        <v>30</v>
      </c>
      <c r="M107" s="8" t="s">
        <v>30</v>
      </c>
      <c r="N107" s="8" t="s">
        <v>30</v>
      </c>
      <c r="O107" s="8" t="s">
        <v>30</v>
      </c>
      <c r="P107" s="8" t="s">
        <v>30</v>
      </c>
      <c r="Q107" s="8">
        <v>45019</v>
      </c>
      <c r="R107" s="8">
        <v>45019</v>
      </c>
      <c r="S107" s="7" t="s">
        <v>31</v>
      </c>
      <c r="T107" s="6">
        <f t="shared" si="6"/>
        <v>12</v>
      </c>
      <c r="U107" s="6" t="str">
        <f t="shared" si="5"/>
        <v>Yes</v>
      </c>
      <c r="V107" s="59" t="s">
        <v>30</v>
      </c>
    </row>
    <row r="108" spans="1:22" s="36" customFormat="1" ht="28.8" hidden="1" x14ac:dyDescent="0.3">
      <c r="A108" s="4" t="s">
        <v>1092</v>
      </c>
      <c r="B108" s="5" t="s">
        <v>24</v>
      </c>
      <c r="C108" s="6" t="s">
        <v>506</v>
      </c>
      <c r="D108" s="7" t="s">
        <v>663</v>
      </c>
      <c r="E108" s="7" t="s">
        <v>507</v>
      </c>
      <c r="F108" s="7" t="s">
        <v>508</v>
      </c>
      <c r="G108" s="7" t="s">
        <v>383</v>
      </c>
      <c r="H108" s="8">
        <v>45007</v>
      </c>
      <c r="I108" s="8">
        <v>45008</v>
      </c>
      <c r="J108" s="8" t="s">
        <v>30</v>
      </c>
      <c r="K108" s="8" t="s">
        <v>30</v>
      </c>
      <c r="L108" s="8" t="s">
        <v>30</v>
      </c>
      <c r="M108" s="8" t="s">
        <v>30</v>
      </c>
      <c r="N108" s="8" t="s">
        <v>30</v>
      </c>
      <c r="O108" s="8">
        <v>45008</v>
      </c>
      <c r="P108" s="8" t="s">
        <v>30</v>
      </c>
      <c r="Q108" s="8">
        <v>45009</v>
      </c>
      <c r="R108" s="8">
        <v>45009</v>
      </c>
      <c r="S108" s="13" t="s">
        <v>42</v>
      </c>
      <c r="T108" s="6">
        <f t="shared" si="6"/>
        <v>2</v>
      </c>
      <c r="U108" s="6" t="str">
        <f t="shared" si="5"/>
        <v>Yes</v>
      </c>
      <c r="V108" s="59" t="s">
        <v>57</v>
      </c>
    </row>
    <row r="109" spans="1:22" s="36" customFormat="1" ht="28.8" hidden="1" x14ac:dyDescent="0.3">
      <c r="A109" s="4" t="s">
        <v>752</v>
      </c>
      <c r="B109" s="5" t="s">
        <v>753</v>
      </c>
      <c r="C109" s="6" t="s">
        <v>751</v>
      </c>
      <c r="D109" s="7" t="s">
        <v>748</v>
      </c>
      <c r="E109" s="7" t="s">
        <v>749</v>
      </c>
      <c r="F109" s="7" t="s">
        <v>750</v>
      </c>
      <c r="G109" s="7" t="s">
        <v>90</v>
      </c>
      <c r="H109" s="8">
        <v>45007</v>
      </c>
      <c r="I109" s="8">
        <v>45013</v>
      </c>
      <c r="J109" s="8" t="s">
        <v>30</v>
      </c>
      <c r="K109" s="8" t="s">
        <v>30</v>
      </c>
      <c r="L109" s="8">
        <v>45019</v>
      </c>
      <c r="M109" s="8">
        <v>45019</v>
      </c>
      <c r="N109" s="8">
        <v>45019</v>
      </c>
      <c r="O109" s="8">
        <v>45019</v>
      </c>
      <c r="P109" s="8" t="s">
        <v>148</v>
      </c>
      <c r="Q109" s="8">
        <v>45019</v>
      </c>
      <c r="R109" s="8">
        <v>45019</v>
      </c>
      <c r="S109" s="7" t="s">
        <v>42</v>
      </c>
      <c r="T109" s="6">
        <f t="shared" si="6"/>
        <v>12</v>
      </c>
      <c r="U109" s="6" t="str">
        <f t="shared" si="5"/>
        <v>Yes</v>
      </c>
      <c r="V109" s="59" t="s">
        <v>775</v>
      </c>
    </row>
    <row r="110" spans="1:22" s="36" customFormat="1" ht="28.8" hidden="1" x14ac:dyDescent="0.3">
      <c r="A110" s="4" t="s">
        <v>351</v>
      </c>
      <c r="B110" s="5" t="s">
        <v>614</v>
      </c>
      <c r="C110" s="6" t="s">
        <v>539</v>
      </c>
      <c r="D110" s="7" t="s">
        <v>807</v>
      </c>
      <c r="E110" s="7" t="s">
        <v>222</v>
      </c>
      <c r="F110" s="7" t="s">
        <v>353</v>
      </c>
      <c r="G110" s="7" t="s">
        <v>29</v>
      </c>
      <c r="H110" s="8">
        <v>45008</v>
      </c>
      <c r="I110" s="8">
        <v>45008</v>
      </c>
      <c r="J110" s="8" t="s">
        <v>148</v>
      </c>
      <c r="K110" s="8" t="s">
        <v>30</v>
      </c>
      <c r="L110" s="8" t="s">
        <v>30</v>
      </c>
      <c r="M110" s="8" t="s">
        <v>30</v>
      </c>
      <c r="N110" s="8" t="s">
        <v>30</v>
      </c>
      <c r="O110" s="8" t="s">
        <v>30</v>
      </c>
      <c r="P110" s="8" t="s">
        <v>30</v>
      </c>
      <c r="Q110" s="8">
        <v>45009</v>
      </c>
      <c r="R110" s="8">
        <v>45009</v>
      </c>
      <c r="S110" s="7" t="s">
        <v>42</v>
      </c>
      <c r="T110" s="6">
        <f t="shared" si="6"/>
        <v>1</v>
      </c>
      <c r="U110" s="6" t="str">
        <f t="shared" si="5"/>
        <v>Yes</v>
      </c>
      <c r="V110" s="59" t="s">
        <v>776</v>
      </c>
    </row>
    <row r="111" spans="1:22" s="36" customFormat="1" ht="28.8" hidden="1" x14ac:dyDescent="0.3">
      <c r="A111" s="20" t="s">
        <v>589</v>
      </c>
      <c r="B111" s="11" t="s">
        <v>24</v>
      </c>
      <c r="C111" s="21" t="s">
        <v>590</v>
      </c>
      <c r="D111" s="11" t="s">
        <v>1148</v>
      </c>
      <c r="E111" s="11" t="s">
        <v>275</v>
      </c>
      <c r="F111" s="11" t="s">
        <v>83</v>
      </c>
      <c r="G111" s="7" t="s">
        <v>63</v>
      </c>
      <c r="H111" s="8">
        <v>45008</v>
      </c>
      <c r="I111" s="8">
        <v>45008</v>
      </c>
      <c r="J111" s="8" t="s">
        <v>30</v>
      </c>
      <c r="K111" s="8" t="s">
        <v>30</v>
      </c>
      <c r="L111" s="8" t="s">
        <v>30</v>
      </c>
      <c r="M111" s="8" t="s">
        <v>30</v>
      </c>
      <c r="N111" s="8" t="s">
        <v>30</v>
      </c>
      <c r="O111" s="8" t="s">
        <v>30</v>
      </c>
      <c r="P111" s="8" t="s">
        <v>30</v>
      </c>
      <c r="Q111" s="8">
        <v>45009</v>
      </c>
      <c r="R111" s="8">
        <v>45009</v>
      </c>
      <c r="S111" s="7" t="s">
        <v>42</v>
      </c>
      <c r="T111" s="6">
        <f t="shared" si="6"/>
        <v>1</v>
      </c>
      <c r="U111" s="6" t="str">
        <f t="shared" si="5"/>
        <v>Yes</v>
      </c>
      <c r="V111" s="59" t="s">
        <v>32</v>
      </c>
    </row>
    <row r="112" spans="1:22" s="36" customFormat="1" ht="28.8" hidden="1" x14ac:dyDescent="0.3">
      <c r="A112" s="20" t="s">
        <v>589</v>
      </c>
      <c r="B112" s="11" t="s">
        <v>24</v>
      </c>
      <c r="C112" s="21" t="s">
        <v>590</v>
      </c>
      <c r="D112" s="11" t="s">
        <v>1148</v>
      </c>
      <c r="E112" s="11" t="s">
        <v>275</v>
      </c>
      <c r="F112" s="11" t="s">
        <v>83</v>
      </c>
      <c r="G112" s="7" t="s">
        <v>764</v>
      </c>
      <c r="H112" s="8">
        <v>45008</v>
      </c>
      <c r="I112" s="8">
        <v>45008</v>
      </c>
      <c r="J112" s="8" t="s">
        <v>30</v>
      </c>
      <c r="K112" s="8" t="s">
        <v>30</v>
      </c>
      <c r="L112" s="8" t="s">
        <v>30</v>
      </c>
      <c r="M112" s="8" t="s">
        <v>30</v>
      </c>
      <c r="N112" s="8" t="s">
        <v>30</v>
      </c>
      <c r="O112" s="8" t="s">
        <v>30</v>
      </c>
      <c r="P112" s="8" t="s">
        <v>30</v>
      </c>
      <c r="Q112" s="8">
        <v>45009</v>
      </c>
      <c r="R112" s="8">
        <v>45009</v>
      </c>
      <c r="S112" s="7" t="s">
        <v>42</v>
      </c>
      <c r="T112" s="6">
        <f t="shared" si="6"/>
        <v>1</v>
      </c>
      <c r="U112" s="6" t="str">
        <f t="shared" si="5"/>
        <v>Yes</v>
      </c>
      <c r="V112" s="59" t="s">
        <v>43</v>
      </c>
    </row>
    <row r="113" spans="1:22" s="36" customFormat="1" ht="28.8" hidden="1" x14ac:dyDescent="0.3">
      <c r="A113" s="20" t="s">
        <v>589</v>
      </c>
      <c r="B113" s="11" t="s">
        <v>24</v>
      </c>
      <c r="C113" s="21" t="s">
        <v>590</v>
      </c>
      <c r="D113" s="11" t="s">
        <v>1148</v>
      </c>
      <c r="E113" s="11" t="s">
        <v>275</v>
      </c>
      <c r="F113" s="11" t="s">
        <v>83</v>
      </c>
      <c r="G113" s="7" t="s">
        <v>765</v>
      </c>
      <c r="H113" s="8">
        <v>45008</v>
      </c>
      <c r="I113" s="8">
        <v>45008</v>
      </c>
      <c r="J113" s="8" t="s">
        <v>30</v>
      </c>
      <c r="K113" s="8" t="s">
        <v>30</v>
      </c>
      <c r="L113" s="8" t="s">
        <v>30</v>
      </c>
      <c r="M113" s="8" t="s">
        <v>30</v>
      </c>
      <c r="N113" s="8" t="s">
        <v>30</v>
      </c>
      <c r="O113" s="8" t="s">
        <v>30</v>
      </c>
      <c r="P113" s="8" t="s">
        <v>30</v>
      </c>
      <c r="Q113" s="8">
        <v>45009</v>
      </c>
      <c r="R113" s="8">
        <v>45009</v>
      </c>
      <c r="S113" s="7" t="s">
        <v>42</v>
      </c>
      <c r="T113" s="6">
        <f t="shared" si="6"/>
        <v>1</v>
      </c>
      <c r="U113" s="6" t="str">
        <f t="shared" si="5"/>
        <v>Yes</v>
      </c>
      <c r="V113" s="59" t="s">
        <v>43</v>
      </c>
    </row>
    <row r="114" spans="1:22" s="36" customFormat="1" ht="15.6" hidden="1" x14ac:dyDescent="0.3">
      <c r="A114" s="4" t="s">
        <v>757</v>
      </c>
      <c r="B114" s="5" t="s">
        <v>614</v>
      </c>
      <c r="C114" s="6" t="s">
        <v>758</v>
      </c>
      <c r="D114" s="7" t="s">
        <v>1151</v>
      </c>
      <c r="E114" s="7" t="s">
        <v>759</v>
      </c>
      <c r="F114" s="7" t="s">
        <v>353</v>
      </c>
      <c r="G114" s="7" t="s">
        <v>256</v>
      </c>
      <c r="H114" s="8">
        <v>45008</v>
      </c>
      <c r="I114" s="8">
        <v>45008</v>
      </c>
      <c r="J114" s="8" t="s">
        <v>30</v>
      </c>
      <c r="K114" s="8" t="s">
        <v>30</v>
      </c>
      <c r="L114" s="8" t="s">
        <v>30</v>
      </c>
      <c r="M114" s="8" t="s">
        <v>30</v>
      </c>
      <c r="N114" s="8" t="s">
        <v>30</v>
      </c>
      <c r="O114" s="8" t="s">
        <v>30</v>
      </c>
      <c r="P114" s="8" t="s">
        <v>30</v>
      </c>
      <c r="Q114" s="8">
        <v>45021</v>
      </c>
      <c r="R114" s="8">
        <v>45021</v>
      </c>
      <c r="S114" s="7" t="s">
        <v>42</v>
      </c>
      <c r="T114" s="6">
        <f t="shared" si="6"/>
        <v>13</v>
      </c>
      <c r="U114" s="6" t="str">
        <f t="shared" si="5"/>
        <v>Yes</v>
      </c>
      <c r="V114" s="59" t="s">
        <v>782</v>
      </c>
    </row>
    <row r="115" spans="1:22" s="36" customFormat="1" ht="15.6" hidden="1" x14ac:dyDescent="0.3">
      <c r="A115" s="4" t="s">
        <v>757</v>
      </c>
      <c r="B115" s="5" t="s">
        <v>614</v>
      </c>
      <c r="C115" s="6" t="s">
        <v>758</v>
      </c>
      <c r="D115" s="7" t="s">
        <v>1151</v>
      </c>
      <c r="E115" s="7" t="s">
        <v>759</v>
      </c>
      <c r="F115" s="7" t="s">
        <v>353</v>
      </c>
      <c r="G115" s="7" t="s">
        <v>49</v>
      </c>
      <c r="H115" s="8">
        <v>45008</v>
      </c>
      <c r="I115" s="8">
        <v>45008</v>
      </c>
      <c r="J115" s="8" t="s">
        <v>30</v>
      </c>
      <c r="K115" s="8" t="s">
        <v>30</v>
      </c>
      <c r="L115" s="8" t="s">
        <v>30</v>
      </c>
      <c r="M115" s="8" t="s">
        <v>30</v>
      </c>
      <c r="N115" s="8" t="s">
        <v>30</v>
      </c>
      <c r="O115" s="8">
        <v>45008</v>
      </c>
      <c r="P115" s="8" t="s">
        <v>30</v>
      </c>
      <c r="Q115" s="8">
        <v>45021</v>
      </c>
      <c r="R115" s="8">
        <v>45021</v>
      </c>
      <c r="S115" s="7" t="s">
        <v>42</v>
      </c>
      <c r="T115" s="6">
        <f t="shared" si="6"/>
        <v>13</v>
      </c>
      <c r="U115" s="6" t="str">
        <f t="shared" si="5"/>
        <v>Yes</v>
      </c>
      <c r="V115" s="59" t="s">
        <v>782</v>
      </c>
    </row>
    <row r="116" spans="1:22" s="36" customFormat="1" ht="28.8" hidden="1" x14ac:dyDescent="0.3">
      <c r="A116" s="4" t="s">
        <v>757</v>
      </c>
      <c r="B116" s="5" t="s">
        <v>614</v>
      </c>
      <c r="C116" s="6" t="s">
        <v>758</v>
      </c>
      <c r="D116" s="7" t="s">
        <v>1151</v>
      </c>
      <c r="E116" s="7" t="s">
        <v>759</v>
      </c>
      <c r="F116" s="7" t="s">
        <v>353</v>
      </c>
      <c r="G116" s="7" t="s">
        <v>101</v>
      </c>
      <c r="H116" s="8">
        <v>45008</v>
      </c>
      <c r="I116" s="8">
        <v>45008</v>
      </c>
      <c r="J116" s="8" t="s">
        <v>148</v>
      </c>
      <c r="K116" s="8" t="s">
        <v>148</v>
      </c>
      <c r="L116" s="8" t="s">
        <v>30</v>
      </c>
      <c r="M116" s="8" t="s">
        <v>30</v>
      </c>
      <c r="N116" s="8" t="s">
        <v>30</v>
      </c>
      <c r="O116" s="8">
        <v>45008</v>
      </c>
      <c r="P116" s="8" t="s">
        <v>30</v>
      </c>
      <c r="Q116" s="8">
        <v>45021</v>
      </c>
      <c r="R116" s="8">
        <v>45021</v>
      </c>
      <c r="S116" s="7" t="s">
        <v>42</v>
      </c>
      <c r="T116" s="6">
        <f t="shared" si="6"/>
        <v>13</v>
      </c>
      <c r="U116" s="6" t="str">
        <f t="shared" si="5"/>
        <v>Yes</v>
      </c>
      <c r="V116" s="59" t="s">
        <v>766</v>
      </c>
    </row>
    <row r="117" spans="1:22" s="36" customFormat="1" ht="28.8" hidden="1" x14ac:dyDescent="0.3">
      <c r="A117" s="4" t="s">
        <v>769</v>
      </c>
      <c r="B117" s="5" t="s">
        <v>614</v>
      </c>
      <c r="C117" s="6" t="s">
        <v>771</v>
      </c>
      <c r="D117" s="7" t="s">
        <v>844</v>
      </c>
      <c r="E117" s="7" t="s">
        <v>770</v>
      </c>
      <c r="F117" s="7" t="s">
        <v>83</v>
      </c>
      <c r="G117" s="7" t="s">
        <v>41</v>
      </c>
      <c r="H117" s="8">
        <v>45009</v>
      </c>
      <c r="I117" s="8">
        <v>45009</v>
      </c>
      <c r="J117" s="8" t="s">
        <v>30</v>
      </c>
      <c r="K117" s="8" t="s">
        <v>30</v>
      </c>
      <c r="L117" s="8" t="s">
        <v>30</v>
      </c>
      <c r="M117" s="8" t="s">
        <v>30</v>
      </c>
      <c r="N117" s="8" t="s">
        <v>30</v>
      </c>
      <c r="O117" s="8" t="s">
        <v>30</v>
      </c>
      <c r="P117" s="8" t="s">
        <v>30</v>
      </c>
      <c r="Q117" s="8">
        <v>45027</v>
      </c>
      <c r="R117" s="8">
        <v>45027</v>
      </c>
      <c r="S117" s="7" t="s">
        <v>42</v>
      </c>
      <c r="T117" s="6">
        <f t="shared" si="6"/>
        <v>18</v>
      </c>
      <c r="U117" s="6" t="str">
        <f t="shared" si="5"/>
        <v>No</v>
      </c>
      <c r="V117" s="59" t="s">
        <v>794</v>
      </c>
    </row>
    <row r="118" spans="1:22" s="36" customFormat="1" ht="28.8" hidden="1" x14ac:dyDescent="0.3">
      <c r="A118" s="4" t="s">
        <v>769</v>
      </c>
      <c r="B118" s="5" t="s">
        <v>614</v>
      </c>
      <c r="C118" s="6" t="s">
        <v>771</v>
      </c>
      <c r="D118" s="7" t="s">
        <v>844</v>
      </c>
      <c r="E118" s="7" t="s">
        <v>770</v>
      </c>
      <c r="F118" s="7" t="s">
        <v>83</v>
      </c>
      <c r="G118" s="7" t="s">
        <v>49</v>
      </c>
      <c r="H118" s="8">
        <v>45009</v>
      </c>
      <c r="I118" s="8">
        <v>45009</v>
      </c>
      <c r="J118" s="8" t="s">
        <v>30</v>
      </c>
      <c r="K118" s="8" t="s">
        <v>30</v>
      </c>
      <c r="L118" s="8" t="s">
        <v>30</v>
      </c>
      <c r="M118" s="8" t="s">
        <v>30</v>
      </c>
      <c r="N118" s="8" t="s">
        <v>30</v>
      </c>
      <c r="O118" s="8">
        <v>45022</v>
      </c>
      <c r="P118" s="8" t="s">
        <v>30</v>
      </c>
      <c r="Q118" s="8">
        <v>45027</v>
      </c>
      <c r="R118" s="8">
        <v>45027</v>
      </c>
      <c r="S118" s="7" t="s">
        <v>42</v>
      </c>
      <c r="T118" s="6">
        <f>(R118-H118)-1</f>
        <v>17</v>
      </c>
      <c r="U118" s="6" t="str">
        <f t="shared" si="5"/>
        <v>No</v>
      </c>
      <c r="V118" s="59" t="s">
        <v>791</v>
      </c>
    </row>
    <row r="119" spans="1:22" s="36" customFormat="1" ht="28.8" hidden="1" x14ac:dyDescent="0.3">
      <c r="A119" s="4" t="s">
        <v>769</v>
      </c>
      <c r="B119" s="5" t="s">
        <v>614</v>
      </c>
      <c r="C119" s="6" t="s">
        <v>771</v>
      </c>
      <c r="D119" s="7" t="s">
        <v>844</v>
      </c>
      <c r="E119" s="7" t="s">
        <v>770</v>
      </c>
      <c r="F119" s="7" t="s">
        <v>83</v>
      </c>
      <c r="G119" s="7" t="s">
        <v>51</v>
      </c>
      <c r="H119" s="8">
        <v>45009</v>
      </c>
      <c r="I119" s="8">
        <v>45009</v>
      </c>
      <c r="J119" s="10" t="s">
        <v>148</v>
      </c>
      <c r="K119" s="8" t="s">
        <v>148</v>
      </c>
      <c r="L119" s="8" t="s">
        <v>30</v>
      </c>
      <c r="M119" s="8" t="s">
        <v>30</v>
      </c>
      <c r="N119" s="8" t="s">
        <v>30</v>
      </c>
      <c r="O119" s="8">
        <v>45022</v>
      </c>
      <c r="P119" s="8" t="s">
        <v>30</v>
      </c>
      <c r="Q119" s="8">
        <v>45027</v>
      </c>
      <c r="R119" s="8">
        <v>45027</v>
      </c>
      <c r="S119" s="13" t="s">
        <v>42</v>
      </c>
      <c r="T119" s="6">
        <f>(R119-H119)-1</f>
        <v>17</v>
      </c>
      <c r="U119" s="6" t="str">
        <f t="shared" si="5"/>
        <v>No</v>
      </c>
      <c r="V119" s="59" t="s">
        <v>791</v>
      </c>
    </row>
    <row r="120" spans="1:22" s="36" customFormat="1" ht="28.8" hidden="1" x14ac:dyDescent="0.3">
      <c r="A120" s="4" t="s">
        <v>461</v>
      </c>
      <c r="B120" s="5" t="s">
        <v>36</v>
      </c>
      <c r="C120" s="6" t="s">
        <v>462</v>
      </c>
      <c r="D120" s="7" t="s">
        <v>463</v>
      </c>
      <c r="E120" s="7" t="s">
        <v>465</v>
      </c>
      <c r="F120" s="7" t="s">
        <v>28</v>
      </c>
      <c r="G120" s="7" t="s">
        <v>63</v>
      </c>
      <c r="H120" s="8">
        <v>45009</v>
      </c>
      <c r="I120" s="8">
        <v>45013</v>
      </c>
      <c r="J120" s="8" t="s">
        <v>30</v>
      </c>
      <c r="K120" s="8" t="s">
        <v>30</v>
      </c>
      <c r="L120" s="8" t="s">
        <v>30</v>
      </c>
      <c r="M120" s="8" t="s">
        <v>30</v>
      </c>
      <c r="N120" s="8" t="s">
        <v>30</v>
      </c>
      <c r="O120" s="8" t="s">
        <v>30</v>
      </c>
      <c r="P120" s="8" t="s">
        <v>30</v>
      </c>
      <c r="Q120" s="8">
        <v>45027</v>
      </c>
      <c r="R120" s="8">
        <v>45027</v>
      </c>
      <c r="S120" s="7" t="s">
        <v>42</v>
      </c>
      <c r="T120" s="6">
        <f>(R120-H120)-1</f>
        <v>17</v>
      </c>
      <c r="U120" s="6" t="str">
        <f t="shared" si="5"/>
        <v>No</v>
      </c>
      <c r="V120" s="59" t="s">
        <v>43</v>
      </c>
    </row>
    <row r="121" spans="1:22" s="36" customFormat="1" ht="28.8" hidden="1" x14ac:dyDescent="0.3">
      <c r="A121" s="20" t="s">
        <v>777</v>
      </c>
      <c r="B121" s="11" t="s">
        <v>727</v>
      </c>
      <c r="C121" s="21" t="s">
        <v>778</v>
      </c>
      <c r="D121" s="11" t="s">
        <v>1147</v>
      </c>
      <c r="E121" s="11" t="s">
        <v>779</v>
      </c>
      <c r="F121" s="11" t="s">
        <v>28</v>
      </c>
      <c r="G121" s="7" t="s">
        <v>256</v>
      </c>
      <c r="H121" s="22">
        <v>45014</v>
      </c>
      <c r="I121" s="22">
        <v>45014</v>
      </c>
      <c r="J121" s="8" t="s">
        <v>30</v>
      </c>
      <c r="K121" s="8" t="s">
        <v>30</v>
      </c>
      <c r="L121" s="8" t="s">
        <v>30</v>
      </c>
      <c r="M121" s="8" t="s">
        <v>30</v>
      </c>
      <c r="N121" s="8" t="s">
        <v>30</v>
      </c>
      <c r="O121" s="8" t="s">
        <v>30</v>
      </c>
      <c r="P121" s="8" t="s">
        <v>30</v>
      </c>
      <c r="Q121" s="22">
        <v>45028</v>
      </c>
      <c r="R121" s="22">
        <v>45028</v>
      </c>
      <c r="S121" s="11" t="s">
        <v>31</v>
      </c>
      <c r="T121" s="21">
        <f>(R121-H121)-1</f>
        <v>13</v>
      </c>
      <c r="U121" s="21" t="str">
        <f t="shared" si="5"/>
        <v>Yes</v>
      </c>
      <c r="V121" s="20" t="s">
        <v>30</v>
      </c>
    </row>
    <row r="122" spans="1:22" s="36" customFormat="1" ht="28.8" hidden="1" x14ac:dyDescent="0.3">
      <c r="A122" s="4" t="s">
        <v>700</v>
      </c>
      <c r="B122" s="5" t="s">
        <v>727</v>
      </c>
      <c r="C122" s="6" t="s">
        <v>701</v>
      </c>
      <c r="D122" s="7" t="s">
        <v>703</v>
      </c>
      <c r="E122" s="7" t="s">
        <v>702</v>
      </c>
      <c r="F122" s="7" t="s">
        <v>202</v>
      </c>
      <c r="G122" s="7" t="s">
        <v>176</v>
      </c>
      <c r="H122" s="8">
        <v>45014</v>
      </c>
      <c r="I122" s="8">
        <v>45014</v>
      </c>
      <c r="J122" s="8" t="s">
        <v>30</v>
      </c>
      <c r="K122" s="8" t="s">
        <v>30</v>
      </c>
      <c r="L122" s="8" t="s">
        <v>30</v>
      </c>
      <c r="M122" s="8" t="s">
        <v>30</v>
      </c>
      <c r="N122" s="8" t="s">
        <v>30</v>
      </c>
      <c r="O122" s="8" t="s">
        <v>30</v>
      </c>
      <c r="P122" s="8" t="s">
        <v>30</v>
      </c>
      <c r="Q122" s="8">
        <v>45026</v>
      </c>
      <c r="R122" s="8">
        <v>45026</v>
      </c>
      <c r="S122" s="7" t="s">
        <v>42</v>
      </c>
      <c r="T122" s="6">
        <f>(R122-H122)-1</f>
        <v>11</v>
      </c>
      <c r="U122" s="6" t="str">
        <f t="shared" si="5"/>
        <v>Yes</v>
      </c>
      <c r="V122" s="59" t="s">
        <v>793</v>
      </c>
    </row>
    <row r="123" spans="1:22" s="36" customFormat="1" ht="28.8" hidden="1" x14ac:dyDescent="0.3">
      <c r="A123" s="20" t="s">
        <v>700</v>
      </c>
      <c r="B123" s="11" t="s">
        <v>727</v>
      </c>
      <c r="C123" s="21" t="s">
        <v>701</v>
      </c>
      <c r="D123" s="11" t="s">
        <v>703</v>
      </c>
      <c r="E123" s="11" t="s">
        <v>702</v>
      </c>
      <c r="F123" s="11" t="s">
        <v>202</v>
      </c>
      <c r="G123" s="7" t="s">
        <v>29</v>
      </c>
      <c r="H123" s="22">
        <v>45014</v>
      </c>
      <c r="I123" s="22">
        <v>45014</v>
      </c>
      <c r="J123" s="8">
        <v>45014</v>
      </c>
      <c r="K123" s="8" t="s">
        <v>30</v>
      </c>
      <c r="L123" s="8" t="s">
        <v>30</v>
      </c>
      <c r="M123" s="8" t="s">
        <v>30</v>
      </c>
      <c r="N123" s="8">
        <v>45022</v>
      </c>
      <c r="O123" s="22">
        <v>45022</v>
      </c>
      <c r="P123" s="8" t="s">
        <v>30</v>
      </c>
      <c r="Q123" s="22">
        <v>45026</v>
      </c>
      <c r="R123" s="22">
        <v>45026</v>
      </c>
      <c r="S123" s="11" t="s">
        <v>42</v>
      </c>
      <c r="T123" s="21">
        <f t="shared" ref="T123:T128" si="7">(R123-H123)</f>
        <v>12</v>
      </c>
      <c r="U123" s="21" t="str">
        <f t="shared" si="5"/>
        <v>Yes</v>
      </c>
      <c r="V123" s="59" t="s">
        <v>1003</v>
      </c>
    </row>
    <row r="124" spans="1:22" s="36" customFormat="1" ht="28.8" hidden="1" x14ac:dyDescent="0.3">
      <c r="A124" s="4" t="s">
        <v>327</v>
      </c>
      <c r="B124" s="5" t="s">
        <v>24</v>
      </c>
      <c r="C124" s="6" t="s">
        <v>328</v>
      </c>
      <c r="D124" s="5" t="s">
        <v>329</v>
      </c>
      <c r="E124" s="7" t="s">
        <v>330</v>
      </c>
      <c r="F124" s="7" t="s">
        <v>331</v>
      </c>
      <c r="G124" s="7" t="s">
        <v>63</v>
      </c>
      <c r="H124" s="8">
        <v>45014</v>
      </c>
      <c r="I124" s="8">
        <v>45014</v>
      </c>
      <c r="J124" s="8" t="s">
        <v>30</v>
      </c>
      <c r="K124" s="8" t="s">
        <v>30</v>
      </c>
      <c r="L124" s="8" t="s">
        <v>30</v>
      </c>
      <c r="M124" s="8" t="s">
        <v>30</v>
      </c>
      <c r="N124" s="8" t="s">
        <v>30</v>
      </c>
      <c r="O124" s="8" t="s">
        <v>30</v>
      </c>
      <c r="P124" s="8" t="s">
        <v>30</v>
      </c>
      <c r="Q124" s="8">
        <v>45027</v>
      </c>
      <c r="R124" s="8">
        <v>45027</v>
      </c>
      <c r="S124" s="7" t="s">
        <v>42</v>
      </c>
      <c r="T124" s="21">
        <f t="shared" si="7"/>
        <v>13</v>
      </c>
      <c r="U124" s="6" t="str">
        <f t="shared" si="5"/>
        <v>Yes</v>
      </c>
      <c r="V124" s="59" t="s">
        <v>780</v>
      </c>
    </row>
    <row r="125" spans="1:22" s="36" customFormat="1" ht="28.8" hidden="1" x14ac:dyDescent="0.3">
      <c r="A125" s="4" t="s">
        <v>327</v>
      </c>
      <c r="B125" s="5" t="s">
        <v>24</v>
      </c>
      <c r="C125" s="6" t="s">
        <v>328</v>
      </c>
      <c r="D125" s="5" t="s">
        <v>329</v>
      </c>
      <c r="E125" s="7" t="s">
        <v>330</v>
      </c>
      <c r="F125" s="7" t="s">
        <v>331</v>
      </c>
      <c r="G125" s="7" t="s">
        <v>29</v>
      </c>
      <c r="H125" s="8">
        <v>45014</v>
      </c>
      <c r="I125" s="8">
        <v>45014</v>
      </c>
      <c r="J125" s="8" t="s">
        <v>148</v>
      </c>
      <c r="K125" s="8" t="s">
        <v>30</v>
      </c>
      <c r="L125" s="8" t="s">
        <v>30</v>
      </c>
      <c r="M125" s="8" t="s">
        <v>30</v>
      </c>
      <c r="N125" s="8" t="s">
        <v>30</v>
      </c>
      <c r="O125" s="8">
        <v>45022</v>
      </c>
      <c r="P125" s="8" t="s">
        <v>30</v>
      </c>
      <c r="Q125" s="8">
        <v>45027</v>
      </c>
      <c r="R125" s="8">
        <v>45027</v>
      </c>
      <c r="S125" s="7" t="s">
        <v>42</v>
      </c>
      <c r="T125" s="21">
        <f t="shared" si="7"/>
        <v>13</v>
      </c>
      <c r="U125" s="6" t="str">
        <f t="shared" si="5"/>
        <v>Yes</v>
      </c>
      <c r="V125" s="62" t="s">
        <v>790</v>
      </c>
    </row>
    <row r="126" spans="1:22" s="36" customFormat="1" ht="28.8" hidden="1" x14ac:dyDescent="0.3">
      <c r="A126" s="4" t="s">
        <v>704</v>
      </c>
      <c r="B126" s="5" t="s">
        <v>24</v>
      </c>
      <c r="C126" s="6" t="s">
        <v>705</v>
      </c>
      <c r="D126" s="7" t="s">
        <v>707</v>
      </c>
      <c r="E126" s="7" t="s">
        <v>706</v>
      </c>
      <c r="F126" s="7" t="s">
        <v>83</v>
      </c>
      <c r="G126" s="7" t="s">
        <v>63</v>
      </c>
      <c r="H126" s="8">
        <v>45016</v>
      </c>
      <c r="I126" s="8">
        <v>45016</v>
      </c>
      <c r="J126" s="8" t="s">
        <v>30</v>
      </c>
      <c r="K126" s="8" t="s">
        <v>30</v>
      </c>
      <c r="L126" s="8" t="s">
        <v>30</v>
      </c>
      <c r="M126" s="8" t="s">
        <v>30</v>
      </c>
      <c r="N126" s="8" t="s">
        <v>30</v>
      </c>
      <c r="O126" s="8" t="s">
        <v>30</v>
      </c>
      <c r="P126" s="8" t="s">
        <v>30</v>
      </c>
      <c r="Q126" s="8">
        <v>45020</v>
      </c>
      <c r="R126" s="8">
        <v>45020</v>
      </c>
      <c r="S126" s="7" t="s">
        <v>42</v>
      </c>
      <c r="T126" s="6">
        <f t="shared" si="7"/>
        <v>4</v>
      </c>
      <c r="U126" s="6" t="str">
        <f t="shared" si="5"/>
        <v>Yes</v>
      </c>
      <c r="V126" s="59" t="s">
        <v>57</v>
      </c>
    </row>
    <row r="127" spans="1:22" s="36" customFormat="1" ht="28.8" hidden="1" x14ac:dyDescent="0.3">
      <c r="A127" s="4" t="s">
        <v>704</v>
      </c>
      <c r="B127" s="5" t="s">
        <v>24</v>
      </c>
      <c r="C127" s="6" t="s">
        <v>705</v>
      </c>
      <c r="D127" s="7" t="s">
        <v>707</v>
      </c>
      <c r="E127" s="7" t="s">
        <v>706</v>
      </c>
      <c r="F127" s="7" t="s">
        <v>83</v>
      </c>
      <c r="G127" s="7" t="s">
        <v>33</v>
      </c>
      <c r="H127" s="8">
        <v>45016</v>
      </c>
      <c r="I127" s="8">
        <v>45016</v>
      </c>
      <c r="J127" s="8" t="s">
        <v>30</v>
      </c>
      <c r="K127" s="8" t="s">
        <v>30</v>
      </c>
      <c r="L127" s="8" t="s">
        <v>30</v>
      </c>
      <c r="M127" s="8" t="s">
        <v>30</v>
      </c>
      <c r="N127" s="8" t="s">
        <v>30</v>
      </c>
      <c r="O127" s="8" t="s">
        <v>30</v>
      </c>
      <c r="P127" s="8" t="s">
        <v>30</v>
      </c>
      <c r="Q127" s="8">
        <v>45020</v>
      </c>
      <c r="R127" s="8">
        <v>45020</v>
      </c>
      <c r="S127" s="7" t="s">
        <v>42</v>
      </c>
      <c r="T127" s="6">
        <f t="shared" si="7"/>
        <v>4</v>
      </c>
      <c r="U127" s="6" t="str">
        <f t="shared" si="5"/>
        <v>Yes</v>
      </c>
      <c r="V127" s="59" t="s">
        <v>57</v>
      </c>
    </row>
    <row r="128" spans="1:22" s="36" customFormat="1" ht="28.8" hidden="1" x14ac:dyDescent="0.3">
      <c r="A128" s="4" t="s">
        <v>704</v>
      </c>
      <c r="B128" s="5" t="s">
        <v>24</v>
      </c>
      <c r="C128" s="6" t="s">
        <v>705</v>
      </c>
      <c r="D128" s="7" t="s">
        <v>707</v>
      </c>
      <c r="E128" s="7" t="s">
        <v>706</v>
      </c>
      <c r="F128" s="7" t="s">
        <v>83</v>
      </c>
      <c r="G128" s="7" t="s">
        <v>29</v>
      </c>
      <c r="H128" s="8">
        <v>45016</v>
      </c>
      <c r="I128" s="8">
        <v>45016</v>
      </c>
      <c r="J128" s="8" t="s">
        <v>148</v>
      </c>
      <c r="K128" s="8" t="s">
        <v>30</v>
      </c>
      <c r="L128" s="8" t="s">
        <v>30</v>
      </c>
      <c r="M128" s="8" t="s">
        <v>30</v>
      </c>
      <c r="N128" s="8" t="s">
        <v>30</v>
      </c>
      <c r="O128" s="8">
        <v>45020</v>
      </c>
      <c r="P128" s="8" t="s">
        <v>30</v>
      </c>
      <c r="Q128" s="8">
        <v>45020</v>
      </c>
      <c r="R128" s="8">
        <v>45020</v>
      </c>
      <c r="S128" s="7" t="s">
        <v>42</v>
      </c>
      <c r="T128" s="6">
        <f t="shared" si="7"/>
        <v>4</v>
      </c>
      <c r="U128" s="6" t="str">
        <f t="shared" si="5"/>
        <v>Yes</v>
      </c>
      <c r="V128" s="59" t="s">
        <v>792</v>
      </c>
    </row>
    <row r="129" spans="1:22" s="36" customFormat="1" ht="28.8" hidden="1" x14ac:dyDescent="0.3">
      <c r="A129" s="4" t="s">
        <v>1092</v>
      </c>
      <c r="B129" s="5" t="s">
        <v>24</v>
      </c>
      <c r="C129" s="6" t="s">
        <v>506</v>
      </c>
      <c r="D129" s="7" t="s">
        <v>663</v>
      </c>
      <c r="E129" s="7" t="s">
        <v>507</v>
      </c>
      <c r="F129" s="7" t="s">
        <v>508</v>
      </c>
      <c r="G129" s="7" t="s">
        <v>383</v>
      </c>
      <c r="H129" s="8">
        <v>45020</v>
      </c>
      <c r="I129" s="8">
        <v>45020</v>
      </c>
      <c r="J129" s="8" t="s">
        <v>30</v>
      </c>
      <c r="K129" s="8" t="s">
        <v>30</v>
      </c>
      <c r="L129" s="8" t="s">
        <v>30</v>
      </c>
      <c r="M129" s="8" t="s">
        <v>30</v>
      </c>
      <c r="N129" s="8" t="s">
        <v>30</v>
      </c>
      <c r="O129" s="8">
        <v>45028</v>
      </c>
      <c r="P129" s="8" t="s">
        <v>30</v>
      </c>
      <c r="Q129" s="8">
        <v>45028</v>
      </c>
      <c r="R129" s="8">
        <v>45028</v>
      </c>
      <c r="S129" s="7" t="s">
        <v>42</v>
      </c>
      <c r="T129" s="6">
        <f>(R129-H129)-1</f>
        <v>7</v>
      </c>
      <c r="U129" s="6" t="str">
        <f t="shared" si="5"/>
        <v>Yes</v>
      </c>
      <c r="V129" s="59" t="s">
        <v>795</v>
      </c>
    </row>
    <row r="130" spans="1:22" s="36" customFormat="1" ht="28.8" hidden="1" x14ac:dyDescent="0.3">
      <c r="A130" s="4" t="s">
        <v>1092</v>
      </c>
      <c r="B130" s="5" t="s">
        <v>24</v>
      </c>
      <c r="C130" s="6" t="s">
        <v>506</v>
      </c>
      <c r="D130" s="7" t="s">
        <v>663</v>
      </c>
      <c r="E130" s="7" t="s">
        <v>507</v>
      </c>
      <c r="F130" s="7" t="s">
        <v>508</v>
      </c>
      <c r="G130" s="7" t="s">
        <v>33</v>
      </c>
      <c r="H130" s="8">
        <v>45020</v>
      </c>
      <c r="I130" s="8">
        <v>45020</v>
      </c>
      <c r="J130" s="8" t="s">
        <v>30</v>
      </c>
      <c r="K130" s="8" t="s">
        <v>30</v>
      </c>
      <c r="L130" s="8" t="s">
        <v>30</v>
      </c>
      <c r="M130" s="8" t="s">
        <v>30</v>
      </c>
      <c r="N130" s="8" t="s">
        <v>30</v>
      </c>
      <c r="O130" s="8" t="s">
        <v>30</v>
      </c>
      <c r="P130" s="8" t="s">
        <v>30</v>
      </c>
      <c r="Q130" s="8">
        <v>45028</v>
      </c>
      <c r="R130" s="8">
        <v>45028</v>
      </c>
      <c r="S130" s="7" t="s">
        <v>42</v>
      </c>
      <c r="T130" s="6">
        <f>(R130-H130)-1</f>
        <v>7</v>
      </c>
      <c r="U130" s="6" t="str">
        <f t="shared" ref="U130:U193" si="8">IF(+T130&lt;15,"Yes","No")</f>
        <v>Yes</v>
      </c>
      <c r="V130" s="59" t="s">
        <v>32</v>
      </c>
    </row>
    <row r="131" spans="1:22" s="36" customFormat="1" ht="28.8" hidden="1" x14ac:dyDescent="0.3">
      <c r="A131" s="4" t="s">
        <v>1092</v>
      </c>
      <c r="B131" s="5" t="s">
        <v>24</v>
      </c>
      <c r="C131" s="6" t="s">
        <v>506</v>
      </c>
      <c r="D131" s="7" t="s">
        <v>663</v>
      </c>
      <c r="E131" s="7" t="s">
        <v>507</v>
      </c>
      <c r="F131" s="7" t="s">
        <v>508</v>
      </c>
      <c r="G131" s="7" t="s">
        <v>29</v>
      </c>
      <c r="H131" s="8">
        <v>45020</v>
      </c>
      <c r="I131" s="8">
        <v>45020</v>
      </c>
      <c r="J131" s="8">
        <v>45022</v>
      </c>
      <c r="K131" s="8" t="s">
        <v>30</v>
      </c>
      <c r="L131" s="8" t="s">
        <v>30</v>
      </c>
      <c r="M131" s="8" t="s">
        <v>30</v>
      </c>
      <c r="N131" s="8" t="s">
        <v>30</v>
      </c>
      <c r="O131" s="8">
        <v>45028</v>
      </c>
      <c r="P131" s="8" t="s">
        <v>30</v>
      </c>
      <c r="Q131" s="8">
        <v>45028</v>
      </c>
      <c r="R131" s="8">
        <v>45028</v>
      </c>
      <c r="S131" s="7" t="s">
        <v>42</v>
      </c>
      <c r="T131" s="6">
        <f>(R131-H131)-1</f>
        <v>7</v>
      </c>
      <c r="U131" s="6" t="str">
        <f t="shared" si="8"/>
        <v>Yes</v>
      </c>
      <c r="V131" s="59" t="s">
        <v>1004</v>
      </c>
    </row>
    <row r="132" spans="1:22" s="36" customFormat="1" ht="28.8" hidden="1" x14ac:dyDescent="0.3">
      <c r="A132" s="4" t="s">
        <v>783</v>
      </c>
      <c r="B132" s="5" t="s">
        <v>24</v>
      </c>
      <c r="C132" s="6" t="s">
        <v>784</v>
      </c>
      <c r="D132" s="7" t="s">
        <v>785</v>
      </c>
      <c r="E132" s="7" t="s">
        <v>275</v>
      </c>
      <c r="F132" s="7" t="s">
        <v>803</v>
      </c>
      <c r="G132" s="7" t="s">
        <v>100</v>
      </c>
      <c r="H132" s="8">
        <v>45021</v>
      </c>
      <c r="I132" s="8">
        <v>45021</v>
      </c>
      <c r="J132" s="8" t="s">
        <v>30</v>
      </c>
      <c r="K132" s="8" t="s">
        <v>30</v>
      </c>
      <c r="L132" s="8" t="s">
        <v>30</v>
      </c>
      <c r="M132" s="8" t="s">
        <v>30</v>
      </c>
      <c r="N132" s="8">
        <v>45034</v>
      </c>
      <c r="O132" s="8" t="s">
        <v>30</v>
      </c>
      <c r="P132" s="8" t="s">
        <v>30</v>
      </c>
      <c r="Q132" s="8">
        <v>45036</v>
      </c>
      <c r="R132" s="8">
        <v>45036</v>
      </c>
      <c r="S132" s="7" t="s">
        <v>42</v>
      </c>
      <c r="T132" s="6">
        <f>(R132-H132)-1</f>
        <v>14</v>
      </c>
      <c r="U132" s="6" t="str">
        <f t="shared" si="8"/>
        <v>Yes</v>
      </c>
      <c r="V132" s="59" t="s">
        <v>30</v>
      </c>
    </row>
    <row r="133" spans="1:22" s="36" customFormat="1" ht="28.8" hidden="1" x14ac:dyDescent="0.3">
      <c r="A133" s="4" t="s">
        <v>351</v>
      </c>
      <c r="B133" s="5" t="s">
        <v>614</v>
      </c>
      <c r="C133" s="6" t="s">
        <v>539</v>
      </c>
      <c r="D133" s="7" t="s">
        <v>807</v>
      </c>
      <c r="E133" s="7" t="s">
        <v>222</v>
      </c>
      <c r="F133" s="7" t="s">
        <v>353</v>
      </c>
      <c r="G133" s="7" t="s">
        <v>29</v>
      </c>
      <c r="H133" s="8">
        <v>45021</v>
      </c>
      <c r="I133" s="8">
        <v>45021</v>
      </c>
      <c r="J133" s="8">
        <v>45021</v>
      </c>
      <c r="K133" s="8" t="s">
        <v>30</v>
      </c>
      <c r="L133" s="8" t="s">
        <v>30</v>
      </c>
      <c r="M133" s="8" t="s">
        <v>30</v>
      </c>
      <c r="N133" s="8" t="s">
        <v>30</v>
      </c>
      <c r="O133" s="8" t="s">
        <v>30</v>
      </c>
      <c r="P133" s="8" t="s">
        <v>30</v>
      </c>
      <c r="Q133" s="8">
        <v>45028</v>
      </c>
      <c r="R133" s="8">
        <v>45028</v>
      </c>
      <c r="S133" s="7" t="s">
        <v>42</v>
      </c>
      <c r="T133" s="6">
        <f>(R133-H133)-1</f>
        <v>6</v>
      </c>
      <c r="U133" s="6" t="str">
        <f t="shared" si="8"/>
        <v>Yes</v>
      </c>
      <c r="V133" s="62" t="s">
        <v>1005</v>
      </c>
    </row>
    <row r="134" spans="1:22" s="36" customFormat="1" ht="28.8" hidden="1" x14ac:dyDescent="0.3">
      <c r="A134" s="4" t="s">
        <v>786</v>
      </c>
      <c r="B134" s="5" t="s">
        <v>36</v>
      </c>
      <c r="C134" s="6" t="s">
        <v>787</v>
      </c>
      <c r="D134" s="7" t="s">
        <v>788</v>
      </c>
      <c r="E134" s="7" t="s">
        <v>789</v>
      </c>
      <c r="F134" s="7" t="s">
        <v>83</v>
      </c>
      <c r="G134" s="7" t="s">
        <v>256</v>
      </c>
      <c r="H134" s="8">
        <v>45021</v>
      </c>
      <c r="I134" s="8">
        <v>45021</v>
      </c>
      <c r="J134" s="8" t="s">
        <v>30</v>
      </c>
      <c r="K134" s="8" t="s">
        <v>30</v>
      </c>
      <c r="L134" s="8" t="s">
        <v>30</v>
      </c>
      <c r="M134" s="8" t="s">
        <v>30</v>
      </c>
      <c r="N134" s="8" t="s">
        <v>30</v>
      </c>
      <c r="O134" s="8" t="s">
        <v>30</v>
      </c>
      <c r="P134" s="8" t="s">
        <v>30</v>
      </c>
      <c r="Q134" s="8">
        <v>45022</v>
      </c>
      <c r="R134" s="8">
        <v>45022</v>
      </c>
      <c r="S134" s="7" t="s">
        <v>42</v>
      </c>
      <c r="T134" s="6">
        <f>(R134-H134)</f>
        <v>1</v>
      </c>
      <c r="U134" s="6" t="str">
        <f t="shared" si="8"/>
        <v>Yes</v>
      </c>
      <c r="V134" s="59" t="s">
        <v>30</v>
      </c>
    </row>
    <row r="135" spans="1:22" s="36" customFormat="1" ht="15.6" hidden="1" x14ac:dyDescent="0.3">
      <c r="A135" s="4" t="s">
        <v>757</v>
      </c>
      <c r="B135" s="5" t="s">
        <v>614</v>
      </c>
      <c r="C135" s="6" t="s">
        <v>758</v>
      </c>
      <c r="D135" s="7" t="s">
        <v>1151</v>
      </c>
      <c r="E135" s="7" t="s">
        <v>759</v>
      </c>
      <c r="F135" s="7" t="s">
        <v>353</v>
      </c>
      <c r="G135" s="7" t="s">
        <v>56</v>
      </c>
      <c r="H135" s="8">
        <v>45021</v>
      </c>
      <c r="I135" s="8">
        <v>45021</v>
      </c>
      <c r="J135" s="8" t="s">
        <v>30</v>
      </c>
      <c r="K135" s="8" t="s">
        <v>30</v>
      </c>
      <c r="L135" s="8" t="s">
        <v>30</v>
      </c>
      <c r="M135" s="8" t="s">
        <v>30</v>
      </c>
      <c r="N135" s="8" t="s">
        <v>30</v>
      </c>
      <c r="O135" s="8">
        <v>45022</v>
      </c>
      <c r="P135" s="8" t="s">
        <v>30</v>
      </c>
      <c r="Q135" s="8">
        <v>45030</v>
      </c>
      <c r="R135" s="8">
        <v>45030</v>
      </c>
      <c r="S135" s="7" t="s">
        <v>42</v>
      </c>
      <c r="T135" s="6">
        <f>(R135-H135)-1</f>
        <v>8</v>
      </c>
      <c r="U135" s="6" t="str">
        <f t="shared" si="8"/>
        <v>Yes</v>
      </c>
      <c r="V135" s="59" t="s">
        <v>808</v>
      </c>
    </row>
    <row r="136" spans="1:22" s="47" customFormat="1" ht="28.8" x14ac:dyDescent="0.3">
      <c r="A136" s="4" t="s">
        <v>1146</v>
      </c>
      <c r="B136" s="48" t="s">
        <v>36</v>
      </c>
      <c r="C136" s="48" t="s">
        <v>725</v>
      </c>
      <c r="D136" s="7" t="s">
        <v>1183</v>
      </c>
      <c r="E136" s="49" t="s">
        <v>726</v>
      </c>
      <c r="F136" s="48" t="s">
        <v>421</v>
      </c>
      <c r="G136" s="48" t="s">
        <v>765</v>
      </c>
      <c r="H136" s="50">
        <v>45021</v>
      </c>
      <c r="I136" s="50">
        <v>45021</v>
      </c>
      <c r="J136" s="50" t="s">
        <v>30</v>
      </c>
      <c r="K136" s="50" t="s">
        <v>30</v>
      </c>
      <c r="L136" s="50" t="s">
        <v>30</v>
      </c>
      <c r="M136" s="50" t="s">
        <v>30</v>
      </c>
      <c r="N136" s="50" t="s">
        <v>30</v>
      </c>
      <c r="O136" s="50" t="s">
        <v>30</v>
      </c>
      <c r="P136" s="50" t="s">
        <v>30</v>
      </c>
      <c r="Q136" s="50">
        <v>45037</v>
      </c>
      <c r="R136" s="50">
        <v>45037</v>
      </c>
      <c r="S136" s="48" t="s">
        <v>31</v>
      </c>
      <c r="T136" s="52">
        <f>(R136-H136)-1</f>
        <v>15</v>
      </c>
      <c r="U136" s="52" t="str">
        <f t="shared" si="8"/>
        <v>No</v>
      </c>
      <c r="V136" s="60" t="s">
        <v>57</v>
      </c>
    </row>
    <row r="137" spans="1:22" s="47" customFormat="1" ht="28.8" x14ac:dyDescent="0.3">
      <c r="A137" s="4" t="s">
        <v>1146</v>
      </c>
      <c r="B137" s="48" t="s">
        <v>36</v>
      </c>
      <c r="C137" s="48" t="s">
        <v>725</v>
      </c>
      <c r="D137" s="7" t="s">
        <v>1183</v>
      </c>
      <c r="E137" s="49" t="s">
        <v>726</v>
      </c>
      <c r="F137" s="48" t="s">
        <v>421</v>
      </c>
      <c r="G137" s="48" t="s">
        <v>49</v>
      </c>
      <c r="H137" s="50">
        <v>45021</v>
      </c>
      <c r="I137" s="50">
        <v>45021</v>
      </c>
      <c r="J137" s="50" t="s">
        <v>30</v>
      </c>
      <c r="K137" s="50" t="s">
        <v>30</v>
      </c>
      <c r="L137" s="50" t="s">
        <v>30</v>
      </c>
      <c r="M137" s="50" t="s">
        <v>30</v>
      </c>
      <c r="N137" s="50" t="s">
        <v>30</v>
      </c>
      <c r="O137" s="50" t="s">
        <v>30</v>
      </c>
      <c r="P137" s="50" t="s">
        <v>30</v>
      </c>
      <c r="Q137" s="50">
        <v>45037</v>
      </c>
      <c r="R137" s="50">
        <v>45037</v>
      </c>
      <c r="S137" s="48" t="s">
        <v>42</v>
      </c>
      <c r="T137" s="52">
        <f>(R137-H137)-1</f>
        <v>15</v>
      </c>
      <c r="U137" s="52" t="str">
        <f t="shared" si="8"/>
        <v>No</v>
      </c>
      <c r="V137" s="60" t="s">
        <v>43</v>
      </c>
    </row>
    <row r="138" spans="1:22" s="47" customFormat="1" ht="28.8" x14ac:dyDescent="0.3">
      <c r="A138" s="4" t="s">
        <v>1146</v>
      </c>
      <c r="B138" s="48" t="s">
        <v>36</v>
      </c>
      <c r="C138" s="48" t="s">
        <v>725</v>
      </c>
      <c r="D138" s="7" t="s">
        <v>1183</v>
      </c>
      <c r="E138" s="49" t="s">
        <v>726</v>
      </c>
      <c r="F138" s="48" t="s">
        <v>421</v>
      </c>
      <c r="G138" s="48" t="s">
        <v>41</v>
      </c>
      <c r="H138" s="50">
        <v>45021</v>
      </c>
      <c r="I138" s="50">
        <v>45021</v>
      </c>
      <c r="J138" s="50" t="s">
        <v>30</v>
      </c>
      <c r="K138" s="50" t="s">
        <v>30</v>
      </c>
      <c r="L138" s="50" t="s">
        <v>30</v>
      </c>
      <c r="M138" s="50" t="s">
        <v>30</v>
      </c>
      <c r="N138" s="50" t="s">
        <v>30</v>
      </c>
      <c r="O138" s="50" t="s">
        <v>30</v>
      </c>
      <c r="P138" s="50" t="s">
        <v>30</v>
      </c>
      <c r="Q138" s="50">
        <v>45037</v>
      </c>
      <c r="R138" s="50">
        <v>45037</v>
      </c>
      <c r="S138" s="48" t="s">
        <v>42</v>
      </c>
      <c r="T138" s="52">
        <f>(R138-H138)-1</f>
        <v>15</v>
      </c>
      <c r="U138" s="52" t="str">
        <f t="shared" si="8"/>
        <v>No</v>
      </c>
      <c r="V138" s="60" t="s">
        <v>43</v>
      </c>
    </row>
    <row r="139" spans="1:22" s="36" customFormat="1" ht="28.8" x14ac:dyDescent="0.3">
      <c r="A139" s="4" t="s">
        <v>1146</v>
      </c>
      <c r="B139" s="5" t="s">
        <v>36</v>
      </c>
      <c r="C139" s="6" t="s">
        <v>725</v>
      </c>
      <c r="D139" s="7" t="s">
        <v>1183</v>
      </c>
      <c r="E139" s="7" t="s">
        <v>726</v>
      </c>
      <c r="F139" s="7" t="s">
        <v>421</v>
      </c>
      <c r="G139" s="7" t="s">
        <v>94</v>
      </c>
      <c r="H139" s="8">
        <v>45021</v>
      </c>
      <c r="I139" s="8">
        <v>45021</v>
      </c>
      <c r="J139" s="10" t="s">
        <v>30</v>
      </c>
      <c r="K139" s="8" t="s">
        <v>30</v>
      </c>
      <c r="L139" s="8" t="s">
        <v>30</v>
      </c>
      <c r="M139" s="8" t="s">
        <v>30</v>
      </c>
      <c r="N139" s="8" t="s">
        <v>30</v>
      </c>
      <c r="O139" s="8" t="s">
        <v>30</v>
      </c>
      <c r="P139" s="8" t="s">
        <v>30</v>
      </c>
      <c r="Q139" s="8">
        <v>45021</v>
      </c>
      <c r="R139" s="8">
        <v>45021</v>
      </c>
      <c r="S139" s="13" t="s">
        <v>42</v>
      </c>
      <c r="T139" s="6">
        <f>(R139-H139)</f>
        <v>0</v>
      </c>
      <c r="U139" s="6" t="str">
        <f t="shared" si="8"/>
        <v>Yes</v>
      </c>
      <c r="V139" s="59" t="s">
        <v>918</v>
      </c>
    </row>
    <row r="140" spans="1:22" s="36" customFormat="1" ht="28.8" hidden="1" x14ac:dyDescent="0.3">
      <c r="A140" s="4" t="s">
        <v>704</v>
      </c>
      <c r="B140" s="5" t="s">
        <v>24</v>
      </c>
      <c r="C140" s="6" t="s">
        <v>705</v>
      </c>
      <c r="D140" s="7" t="s">
        <v>707</v>
      </c>
      <c r="E140" s="7" t="s">
        <v>706</v>
      </c>
      <c r="F140" s="7" t="s">
        <v>83</v>
      </c>
      <c r="G140" s="7" t="s">
        <v>29</v>
      </c>
      <c r="H140" s="8">
        <v>45022</v>
      </c>
      <c r="I140" s="8">
        <v>45022</v>
      </c>
      <c r="J140" s="8" t="s">
        <v>148</v>
      </c>
      <c r="K140" s="8" t="s">
        <v>30</v>
      </c>
      <c r="L140" s="8" t="s">
        <v>30</v>
      </c>
      <c r="M140" s="8" t="s">
        <v>30</v>
      </c>
      <c r="N140" s="8" t="s">
        <v>30</v>
      </c>
      <c r="O140" s="8">
        <v>45030</v>
      </c>
      <c r="P140" s="8" t="s">
        <v>30</v>
      </c>
      <c r="Q140" s="8">
        <v>45033</v>
      </c>
      <c r="R140" s="8">
        <v>45033</v>
      </c>
      <c r="S140" s="7" t="s">
        <v>42</v>
      </c>
      <c r="T140" s="6">
        <f>(R140-H140)-1</f>
        <v>10</v>
      </c>
      <c r="U140" s="6" t="str">
        <f t="shared" si="8"/>
        <v>Yes</v>
      </c>
      <c r="V140" s="59" t="s">
        <v>806</v>
      </c>
    </row>
    <row r="141" spans="1:22" s="36" customFormat="1" ht="28.8" hidden="1" x14ac:dyDescent="0.3">
      <c r="A141" s="4" t="s">
        <v>704</v>
      </c>
      <c r="B141" s="5" t="s">
        <v>24</v>
      </c>
      <c r="C141" s="6" t="s">
        <v>705</v>
      </c>
      <c r="D141" s="7" t="s">
        <v>707</v>
      </c>
      <c r="E141" s="7" t="s">
        <v>706</v>
      </c>
      <c r="F141" s="7" t="s">
        <v>83</v>
      </c>
      <c r="G141" s="7" t="s">
        <v>33</v>
      </c>
      <c r="H141" s="8">
        <v>45022</v>
      </c>
      <c r="I141" s="8">
        <v>45022</v>
      </c>
      <c r="J141" s="8" t="s">
        <v>30</v>
      </c>
      <c r="K141" s="8" t="s">
        <v>30</v>
      </c>
      <c r="L141" s="8" t="s">
        <v>30</v>
      </c>
      <c r="M141" s="8" t="s">
        <v>30</v>
      </c>
      <c r="N141" s="8" t="s">
        <v>30</v>
      </c>
      <c r="O141" s="8" t="s">
        <v>30</v>
      </c>
      <c r="P141" s="8" t="s">
        <v>30</v>
      </c>
      <c r="Q141" s="8">
        <v>45033</v>
      </c>
      <c r="R141" s="8">
        <v>45033</v>
      </c>
      <c r="S141" s="7" t="s">
        <v>42</v>
      </c>
      <c r="T141" s="6">
        <f>(R141-H141)-1</f>
        <v>10</v>
      </c>
      <c r="U141" s="6" t="str">
        <f t="shared" si="8"/>
        <v>Yes</v>
      </c>
      <c r="V141" s="59" t="s">
        <v>32</v>
      </c>
    </row>
    <row r="142" spans="1:22" s="36" customFormat="1" ht="28.8" hidden="1" x14ac:dyDescent="0.3">
      <c r="A142" s="4" t="s">
        <v>704</v>
      </c>
      <c r="B142" s="5" t="s">
        <v>24</v>
      </c>
      <c r="C142" s="6" t="s">
        <v>705</v>
      </c>
      <c r="D142" s="7" t="s">
        <v>707</v>
      </c>
      <c r="E142" s="7" t="s">
        <v>706</v>
      </c>
      <c r="F142" s="7" t="s">
        <v>83</v>
      </c>
      <c r="G142" s="7" t="s">
        <v>63</v>
      </c>
      <c r="H142" s="8">
        <v>45022</v>
      </c>
      <c r="I142" s="8">
        <v>45022</v>
      </c>
      <c r="J142" s="8" t="s">
        <v>30</v>
      </c>
      <c r="K142" s="8" t="s">
        <v>30</v>
      </c>
      <c r="L142" s="8" t="s">
        <v>30</v>
      </c>
      <c r="M142" s="8" t="s">
        <v>30</v>
      </c>
      <c r="N142" s="8" t="s">
        <v>30</v>
      </c>
      <c r="O142" s="8" t="s">
        <v>30</v>
      </c>
      <c r="P142" s="8" t="s">
        <v>30</v>
      </c>
      <c r="Q142" s="8">
        <v>45033</v>
      </c>
      <c r="R142" s="8">
        <v>45033</v>
      </c>
      <c r="S142" s="7" t="s">
        <v>42</v>
      </c>
      <c r="T142" s="6">
        <f t="shared" ref="T142:T173" si="9">(R142-H142)</f>
        <v>11</v>
      </c>
      <c r="U142" s="6" t="str">
        <f t="shared" si="8"/>
        <v>Yes</v>
      </c>
      <c r="V142" s="59" t="s">
        <v>32</v>
      </c>
    </row>
    <row r="143" spans="1:22" s="36" customFormat="1" ht="28.8" hidden="1" x14ac:dyDescent="0.3">
      <c r="A143" s="4" t="s">
        <v>786</v>
      </c>
      <c r="B143" s="5" t="s">
        <v>36</v>
      </c>
      <c r="C143" s="6" t="s">
        <v>787</v>
      </c>
      <c r="D143" s="7" t="s">
        <v>788</v>
      </c>
      <c r="E143" s="7" t="s">
        <v>789</v>
      </c>
      <c r="F143" s="7" t="s">
        <v>83</v>
      </c>
      <c r="G143" s="7" t="s">
        <v>41</v>
      </c>
      <c r="H143" s="8">
        <v>45028</v>
      </c>
      <c r="I143" s="8">
        <v>45028</v>
      </c>
      <c r="J143" s="8" t="s">
        <v>30</v>
      </c>
      <c r="K143" s="8" t="s">
        <v>30</v>
      </c>
      <c r="L143" s="8" t="s">
        <v>30</v>
      </c>
      <c r="M143" s="8" t="s">
        <v>30</v>
      </c>
      <c r="N143" s="8" t="s">
        <v>30</v>
      </c>
      <c r="O143" s="8" t="s">
        <v>30</v>
      </c>
      <c r="P143" s="8" t="s">
        <v>30</v>
      </c>
      <c r="Q143" s="8">
        <v>45028</v>
      </c>
      <c r="R143" s="8">
        <v>45028</v>
      </c>
      <c r="S143" s="7" t="s">
        <v>42</v>
      </c>
      <c r="T143" s="6">
        <f t="shared" si="9"/>
        <v>0</v>
      </c>
      <c r="U143" s="6" t="str">
        <f t="shared" si="8"/>
        <v>Yes</v>
      </c>
      <c r="V143" s="59" t="s">
        <v>30</v>
      </c>
    </row>
    <row r="144" spans="1:22" s="36" customFormat="1" ht="28.8" hidden="1" x14ac:dyDescent="0.3">
      <c r="A144" s="4" t="s">
        <v>796</v>
      </c>
      <c r="B144" s="5" t="s">
        <v>727</v>
      </c>
      <c r="C144" s="6" t="s">
        <v>797</v>
      </c>
      <c r="D144" s="7" t="s">
        <v>798</v>
      </c>
      <c r="E144" s="7" t="s">
        <v>799</v>
      </c>
      <c r="F144" s="7" t="s">
        <v>196</v>
      </c>
      <c r="G144" s="7" t="s">
        <v>256</v>
      </c>
      <c r="H144" s="8">
        <v>45028</v>
      </c>
      <c r="I144" s="8">
        <v>45028</v>
      </c>
      <c r="J144" s="8" t="s">
        <v>30</v>
      </c>
      <c r="K144" s="8" t="s">
        <v>30</v>
      </c>
      <c r="L144" s="8" t="s">
        <v>30</v>
      </c>
      <c r="M144" s="8" t="s">
        <v>30</v>
      </c>
      <c r="N144" s="8" t="s">
        <v>30</v>
      </c>
      <c r="O144" s="8" t="s">
        <v>30</v>
      </c>
      <c r="P144" s="8" t="s">
        <v>30</v>
      </c>
      <c r="Q144" s="8">
        <v>45037</v>
      </c>
      <c r="R144" s="8">
        <v>45037</v>
      </c>
      <c r="S144" s="7" t="s">
        <v>31</v>
      </c>
      <c r="T144" s="6">
        <f t="shared" si="9"/>
        <v>9</v>
      </c>
      <c r="U144" s="6" t="str">
        <f t="shared" si="8"/>
        <v>Yes</v>
      </c>
      <c r="V144" s="59" t="s">
        <v>30</v>
      </c>
    </row>
    <row r="145" spans="1:22" s="36" customFormat="1" ht="28.8" hidden="1" x14ac:dyDescent="0.3">
      <c r="A145" s="4" t="s">
        <v>1093</v>
      </c>
      <c r="B145" s="5" t="s">
        <v>24</v>
      </c>
      <c r="C145" s="6" t="s">
        <v>800</v>
      </c>
      <c r="D145" s="7" t="s">
        <v>801</v>
      </c>
      <c r="E145" s="7" t="s">
        <v>802</v>
      </c>
      <c r="F145" s="7" t="s">
        <v>803</v>
      </c>
      <c r="G145" s="7" t="s">
        <v>94</v>
      </c>
      <c r="H145" s="8">
        <v>45028</v>
      </c>
      <c r="I145" s="8">
        <v>45028</v>
      </c>
      <c r="J145" s="10" t="s">
        <v>30</v>
      </c>
      <c r="K145" s="8" t="s">
        <v>30</v>
      </c>
      <c r="L145" s="8" t="s">
        <v>30</v>
      </c>
      <c r="M145" s="8" t="s">
        <v>30</v>
      </c>
      <c r="N145" s="8" t="s">
        <v>30</v>
      </c>
      <c r="O145" s="8" t="s">
        <v>30</v>
      </c>
      <c r="P145" s="8" t="s">
        <v>30</v>
      </c>
      <c r="Q145" s="8">
        <v>45033</v>
      </c>
      <c r="R145" s="8">
        <v>45042</v>
      </c>
      <c r="S145" s="7" t="s">
        <v>95</v>
      </c>
      <c r="T145" s="6">
        <f t="shared" si="9"/>
        <v>14</v>
      </c>
      <c r="U145" s="6" t="str">
        <f t="shared" si="8"/>
        <v>Yes</v>
      </c>
      <c r="V145" s="59" t="s">
        <v>30</v>
      </c>
    </row>
    <row r="146" spans="1:22" s="36" customFormat="1" ht="28.8" hidden="1" x14ac:dyDescent="0.3">
      <c r="A146" s="4" t="s">
        <v>757</v>
      </c>
      <c r="B146" s="5" t="s">
        <v>614</v>
      </c>
      <c r="C146" s="6" t="s">
        <v>758</v>
      </c>
      <c r="D146" s="7" t="s">
        <v>817</v>
      </c>
      <c r="E146" s="7" t="s">
        <v>759</v>
      </c>
      <c r="F146" s="7" t="s">
        <v>353</v>
      </c>
      <c r="G146" s="7" t="s">
        <v>94</v>
      </c>
      <c r="H146" s="8">
        <v>45030</v>
      </c>
      <c r="I146" s="8">
        <v>45030</v>
      </c>
      <c r="J146" s="8" t="s">
        <v>30</v>
      </c>
      <c r="K146" s="8" t="s">
        <v>30</v>
      </c>
      <c r="L146" s="8" t="s">
        <v>30</v>
      </c>
      <c r="M146" s="8" t="s">
        <v>30</v>
      </c>
      <c r="N146" s="8" t="s">
        <v>30</v>
      </c>
      <c r="O146" s="8" t="s">
        <v>30</v>
      </c>
      <c r="P146" s="8" t="s">
        <v>30</v>
      </c>
      <c r="Q146" s="8">
        <v>45033</v>
      </c>
      <c r="R146" s="8">
        <v>45042</v>
      </c>
      <c r="S146" s="7" t="s">
        <v>95</v>
      </c>
      <c r="T146" s="6">
        <f t="shared" si="9"/>
        <v>12</v>
      </c>
      <c r="U146" s="6" t="str">
        <f t="shared" si="8"/>
        <v>Yes</v>
      </c>
      <c r="V146" s="59" t="s">
        <v>30</v>
      </c>
    </row>
    <row r="147" spans="1:22" s="36" customFormat="1" ht="28.8" hidden="1" x14ac:dyDescent="0.3">
      <c r="A147" s="4" t="s">
        <v>704</v>
      </c>
      <c r="B147" s="5" t="s">
        <v>24</v>
      </c>
      <c r="C147" s="6" t="s">
        <v>705</v>
      </c>
      <c r="D147" s="7" t="s">
        <v>707</v>
      </c>
      <c r="E147" s="7" t="s">
        <v>706</v>
      </c>
      <c r="F147" s="7" t="s">
        <v>83</v>
      </c>
      <c r="G147" s="7" t="s">
        <v>29</v>
      </c>
      <c r="H147" s="8">
        <v>45034</v>
      </c>
      <c r="I147" s="8">
        <v>45034</v>
      </c>
      <c r="J147" s="8" t="s">
        <v>148</v>
      </c>
      <c r="K147" s="8" t="s">
        <v>30</v>
      </c>
      <c r="L147" s="8" t="s">
        <v>30</v>
      </c>
      <c r="M147" s="8" t="s">
        <v>30</v>
      </c>
      <c r="N147" s="8" t="s">
        <v>30</v>
      </c>
      <c r="O147" s="8" t="s">
        <v>30</v>
      </c>
      <c r="P147" s="8" t="s">
        <v>30</v>
      </c>
      <c r="Q147" s="8">
        <v>45034</v>
      </c>
      <c r="R147" s="8">
        <v>45034</v>
      </c>
      <c r="S147" s="7" t="s">
        <v>42</v>
      </c>
      <c r="T147" s="6">
        <f t="shared" si="9"/>
        <v>0</v>
      </c>
      <c r="U147" s="6" t="str">
        <f t="shared" si="8"/>
        <v>Yes</v>
      </c>
      <c r="V147" s="59" t="s">
        <v>810</v>
      </c>
    </row>
    <row r="148" spans="1:22" s="36" customFormat="1" ht="28.8" hidden="1" x14ac:dyDescent="0.3">
      <c r="A148" s="4" t="s">
        <v>704</v>
      </c>
      <c r="B148" s="5" t="s">
        <v>24</v>
      </c>
      <c r="C148" s="6" t="s">
        <v>705</v>
      </c>
      <c r="D148" s="7" t="s">
        <v>707</v>
      </c>
      <c r="E148" s="7" t="s">
        <v>706</v>
      </c>
      <c r="F148" s="7" t="s">
        <v>83</v>
      </c>
      <c r="G148" s="7" t="s">
        <v>33</v>
      </c>
      <c r="H148" s="8">
        <v>45034</v>
      </c>
      <c r="I148" s="8">
        <v>45034</v>
      </c>
      <c r="J148" s="8" t="s">
        <v>30</v>
      </c>
      <c r="K148" s="8" t="s">
        <v>30</v>
      </c>
      <c r="L148" s="8" t="s">
        <v>30</v>
      </c>
      <c r="M148" s="8" t="s">
        <v>30</v>
      </c>
      <c r="N148" s="8" t="s">
        <v>30</v>
      </c>
      <c r="O148" s="8" t="s">
        <v>30</v>
      </c>
      <c r="P148" s="8" t="s">
        <v>30</v>
      </c>
      <c r="Q148" s="8">
        <v>45034</v>
      </c>
      <c r="R148" s="8">
        <v>45034</v>
      </c>
      <c r="S148" s="7" t="s">
        <v>42</v>
      </c>
      <c r="T148" s="6">
        <f t="shared" si="9"/>
        <v>0</v>
      </c>
      <c r="U148" s="6" t="str">
        <f t="shared" si="8"/>
        <v>Yes</v>
      </c>
      <c r="V148" s="59" t="s">
        <v>810</v>
      </c>
    </row>
    <row r="149" spans="1:22" s="36" customFormat="1" ht="28.8" hidden="1" x14ac:dyDescent="0.3">
      <c r="A149" s="4" t="s">
        <v>704</v>
      </c>
      <c r="B149" s="5" t="s">
        <v>24</v>
      </c>
      <c r="C149" s="6" t="s">
        <v>705</v>
      </c>
      <c r="D149" s="7" t="s">
        <v>707</v>
      </c>
      <c r="E149" s="7" t="s">
        <v>706</v>
      </c>
      <c r="F149" s="7" t="s">
        <v>83</v>
      </c>
      <c r="G149" s="7" t="s">
        <v>63</v>
      </c>
      <c r="H149" s="8">
        <v>45034</v>
      </c>
      <c r="I149" s="8">
        <v>45034</v>
      </c>
      <c r="J149" s="8" t="s">
        <v>30</v>
      </c>
      <c r="K149" s="8" t="s">
        <v>30</v>
      </c>
      <c r="L149" s="8" t="s">
        <v>30</v>
      </c>
      <c r="M149" s="8" t="s">
        <v>30</v>
      </c>
      <c r="N149" s="8" t="s">
        <v>30</v>
      </c>
      <c r="O149" s="8" t="s">
        <v>30</v>
      </c>
      <c r="P149" s="8" t="s">
        <v>30</v>
      </c>
      <c r="Q149" s="8">
        <v>45034</v>
      </c>
      <c r="R149" s="8">
        <v>45034</v>
      </c>
      <c r="S149" s="7" t="s">
        <v>42</v>
      </c>
      <c r="T149" s="6">
        <f t="shared" si="9"/>
        <v>0</v>
      </c>
      <c r="U149" s="6" t="str">
        <f t="shared" si="8"/>
        <v>Yes</v>
      </c>
      <c r="V149" s="59" t="s">
        <v>810</v>
      </c>
    </row>
    <row r="150" spans="1:22" s="36" customFormat="1" ht="28.8" hidden="1" x14ac:dyDescent="0.3">
      <c r="A150" s="4" t="s">
        <v>351</v>
      </c>
      <c r="B150" s="5" t="s">
        <v>614</v>
      </c>
      <c r="C150" s="6" t="s">
        <v>539</v>
      </c>
      <c r="D150" s="7" t="s">
        <v>807</v>
      </c>
      <c r="E150" s="7" t="s">
        <v>222</v>
      </c>
      <c r="F150" s="7" t="s">
        <v>353</v>
      </c>
      <c r="G150" s="7" t="s">
        <v>29</v>
      </c>
      <c r="H150" s="8">
        <v>45035</v>
      </c>
      <c r="I150" s="8">
        <v>45035</v>
      </c>
      <c r="J150" s="8">
        <v>45036</v>
      </c>
      <c r="K150" s="8" t="s">
        <v>30</v>
      </c>
      <c r="L150" s="8" t="s">
        <v>30</v>
      </c>
      <c r="M150" s="8" t="s">
        <v>30</v>
      </c>
      <c r="N150" s="8" t="s">
        <v>30</v>
      </c>
      <c r="O150" s="8">
        <v>45044</v>
      </c>
      <c r="P150" s="8" t="s">
        <v>30</v>
      </c>
      <c r="Q150" s="8">
        <v>45044</v>
      </c>
      <c r="R150" s="8">
        <v>45044</v>
      </c>
      <c r="S150" s="7" t="s">
        <v>42</v>
      </c>
      <c r="T150" s="6">
        <f t="shared" si="9"/>
        <v>9</v>
      </c>
      <c r="U150" s="6" t="str">
        <f t="shared" si="8"/>
        <v>Yes</v>
      </c>
      <c r="V150" s="59" t="s">
        <v>1006</v>
      </c>
    </row>
    <row r="151" spans="1:22" s="36" customFormat="1" ht="28.8" hidden="1" x14ac:dyDescent="0.3">
      <c r="A151" s="4" t="s">
        <v>700</v>
      </c>
      <c r="B151" s="5" t="s">
        <v>727</v>
      </c>
      <c r="C151" s="6" t="s">
        <v>701</v>
      </c>
      <c r="D151" s="7" t="s">
        <v>703</v>
      </c>
      <c r="E151" s="7" t="s">
        <v>702</v>
      </c>
      <c r="F151" s="7" t="s">
        <v>202</v>
      </c>
      <c r="G151" s="7" t="s">
        <v>176</v>
      </c>
      <c r="H151" s="8">
        <v>45035</v>
      </c>
      <c r="I151" s="8">
        <v>45035</v>
      </c>
      <c r="J151" s="8" t="s">
        <v>30</v>
      </c>
      <c r="K151" s="8" t="s">
        <v>30</v>
      </c>
      <c r="L151" s="8" t="s">
        <v>30</v>
      </c>
      <c r="M151" s="8" t="s">
        <v>30</v>
      </c>
      <c r="N151" s="8" t="s">
        <v>30</v>
      </c>
      <c r="O151" s="8" t="s">
        <v>30</v>
      </c>
      <c r="P151" s="8" t="s">
        <v>30</v>
      </c>
      <c r="Q151" s="8">
        <v>45042</v>
      </c>
      <c r="R151" s="8">
        <v>45042</v>
      </c>
      <c r="S151" s="7" t="s">
        <v>31</v>
      </c>
      <c r="T151" s="6">
        <f t="shared" si="9"/>
        <v>7</v>
      </c>
      <c r="U151" s="6" t="str">
        <f t="shared" si="8"/>
        <v>Yes</v>
      </c>
      <c r="V151" s="59" t="s">
        <v>32</v>
      </c>
    </row>
    <row r="152" spans="1:22" s="36" customFormat="1" ht="28.8" hidden="1" x14ac:dyDescent="0.3">
      <c r="A152" s="4" t="s">
        <v>700</v>
      </c>
      <c r="B152" s="5" t="s">
        <v>727</v>
      </c>
      <c r="C152" s="6" t="s">
        <v>701</v>
      </c>
      <c r="D152" s="7" t="s">
        <v>703</v>
      </c>
      <c r="E152" s="7" t="s">
        <v>702</v>
      </c>
      <c r="F152" s="7" t="s">
        <v>202</v>
      </c>
      <c r="G152" s="7" t="s">
        <v>29</v>
      </c>
      <c r="H152" s="8">
        <v>45035</v>
      </c>
      <c r="I152" s="8">
        <v>45035</v>
      </c>
      <c r="J152" s="8">
        <v>45036</v>
      </c>
      <c r="K152" s="8" t="s">
        <v>30</v>
      </c>
      <c r="L152" s="8" t="s">
        <v>30</v>
      </c>
      <c r="M152" s="8" t="s">
        <v>30</v>
      </c>
      <c r="N152" s="8">
        <v>45041</v>
      </c>
      <c r="O152" s="8">
        <v>45036</v>
      </c>
      <c r="P152" s="8" t="s">
        <v>30</v>
      </c>
      <c r="Q152" s="8">
        <v>45039</v>
      </c>
      <c r="R152" s="8">
        <v>45039</v>
      </c>
      <c r="S152" s="7" t="s">
        <v>42</v>
      </c>
      <c r="T152" s="6">
        <f t="shared" si="9"/>
        <v>4</v>
      </c>
      <c r="U152" s="6" t="str">
        <f t="shared" si="8"/>
        <v>Yes</v>
      </c>
      <c r="V152" s="59" t="s">
        <v>1007</v>
      </c>
    </row>
    <row r="153" spans="1:22" s="36" customFormat="1" ht="28.8" hidden="1" x14ac:dyDescent="0.3">
      <c r="A153" s="4" t="s">
        <v>467</v>
      </c>
      <c r="B153" s="5" t="s">
        <v>614</v>
      </c>
      <c r="C153" s="6" t="s">
        <v>468</v>
      </c>
      <c r="D153" s="7" t="s">
        <v>469</v>
      </c>
      <c r="E153" s="7" t="s">
        <v>470</v>
      </c>
      <c r="F153" s="7" t="s">
        <v>471</v>
      </c>
      <c r="G153" s="7" t="s">
        <v>29</v>
      </c>
      <c r="H153" s="8">
        <v>45035</v>
      </c>
      <c r="I153" s="8">
        <v>45035</v>
      </c>
      <c r="J153" s="8">
        <v>45036</v>
      </c>
      <c r="K153" s="8" t="s">
        <v>30</v>
      </c>
      <c r="L153" s="8" t="s">
        <v>30</v>
      </c>
      <c r="M153" s="8" t="s">
        <v>30</v>
      </c>
      <c r="N153" s="8" t="s">
        <v>30</v>
      </c>
      <c r="O153" s="8" t="s">
        <v>30</v>
      </c>
      <c r="P153" s="8" t="s">
        <v>30</v>
      </c>
      <c r="Q153" s="8">
        <v>45044</v>
      </c>
      <c r="R153" s="8">
        <v>45044</v>
      </c>
      <c r="S153" s="7" t="s">
        <v>42</v>
      </c>
      <c r="T153" s="6">
        <f t="shared" si="9"/>
        <v>9</v>
      </c>
      <c r="U153" s="6" t="str">
        <f t="shared" si="8"/>
        <v>Yes</v>
      </c>
      <c r="V153" s="59" t="s">
        <v>1008</v>
      </c>
    </row>
    <row r="154" spans="1:22" s="36" customFormat="1" ht="28.8" hidden="1" x14ac:dyDescent="0.3">
      <c r="A154" s="4" t="s">
        <v>1092</v>
      </c>
      <c r="B154" s="5" t="s">
        <v>24</v>
      </c>
      <c r="C154" s="6" t="s">
        <v>506</v>
      </c>
      <c r="D154" s="7" t="s">
        <v>663</v>
      </c>
      <c r="E154" s="7" t="s">
        <v>507</v>
      </c>
      <c r="F154" s="7" t="s">
        <v>508</v>
      </c>
      <c r="G154" s="7" t="s">
        <v>29</v>
      </c>
      <c r="H154" s="22">
        <v>45035</v>
      </c>
      <c r="I154" s="22">
        <v>45035</v>
      </c>
      <c r="J154" s="8" t="s">
        <v>148</v>
      </c>
      <c r="K154" s="8" t="s">
        <v>30</v>
      </c>
      <c r="L154" s="8" t="s">
        <v>30</v>
      </c>
      <c r="M154" s="8" t="s">
        <v>30</v>
      </c>
      <c r="N154" s="8" t="s">
        <v>30</v>
      </c>
      <c r="O154" s="8">
        <v>45036</v>
      </c>
      <c r="P154" s="8" t="s">
        <v>30</v>
      </c>
      <c r="Q154" s="22">
        <v>45042</v>
      </c>
      <c r="R154" s="22">
        <v>45042</v>
      </c>
      <c r="S154" s="11" t="s">
        <v>42</v>
      </c>
      <c r="T154" s="6">
        <f t="shared" si="9"/>
        <v>7</v>
      </c>
      <c r="U154" s="21" t="str">
        <f t="shared" si="8"/>
        <v>Yes</v>
      </c>
      <c r="V154" s="63" t="s">
        <v>811</v>
      </c>
    </row>
    <row r="155" spans="1:22" s="36" customFormat="1" ht="28.8" hidden="1" x14ac:dyDescent="0.3">
      <c r="A155" s="4" t="s">
        <v>1092</v>
      </c>
      <c r="B155" s="5" t="s">
        <v>24</v>
      </c>
      <c r="C155" s="6" t="s">
        <v>506</v>
      </c>
      <c r="D155" s="7" t="s">
        <v>663</v>
      </c>
      <c r="E155" s="7" t="s">
        <v>507</v>
      </c>
      <c r="F155" s="7" t="s">
        <v>508</v>
      </c>
      <c r="G155" s="7" t="s">
        <v>63</v>
      </c>
      <c r="H155" s="8">
        <v>45035</v>
      </c>
      <c r="I155" s="8">
        <v>45035</v>
      </c>
      <c r="J155" s="8" t="s">
        <v>30</v>
      </c>
      <c r="K155" s="8" t="s">
        <v>30</v>
      </c>
      <c r="L155" s="8" t="s">
        <v>30</v>
      </c>
      <c r="M155" s="8" t="s">
        <v>30</v>
      </c>
      <c r="N155" s="8" t="s">
        <v>30</v>
      </c>
      <c r="O155" s="8" t="s">
        <v>30</v>
      </c>
      <c r="P155" s="8" t="s">
        <v>30</v>
      </c>
      <c r="Q155" s="22">
        <v>45042</v>
      </c>
      <c r="R155" s="22">
        <v>45042</v>
      </c>
      <c r="S155" s="7" t="s">
        <v>42</v>
      </c>
      <c r="T155" s="6">
        <f t="shared" si="9"/>
        <v>7</v>
      </c>
      <c r="U155" s="6" t="str">
        <f t="shared" si="8"/>
        <v>Yes</v>
      </c>
      <c r="V155" s="59" t="s">
        <v>261</v>
      </c>
    </row>
    <row r="156" spans="1:22" s="36" customFormat="1" ht="28.8" hidden="1" x14ac:dyDescent="0.3">
      <c r="A156" s="4" t="s">
        <v>327</v>
      </c>
      <c r="B156" s="5" t="s">
        <v>24</v>
      </c>
      <c r="C156" s="6" t="s">
        <v>328</v>
      </c>
      <c r="D156" s="7" t="s">
        <v>329</v>
      </c>
      <c r="E156" s="7" t="s">
        <v>330</v>
      </c>
      <c r="F156" s="7" t="s">
        <v>331</v>
      </c>
      <c r="G156" s="7" t="s">
        <v>63</v>
      </c>
      <c r="H156" s="8">
        <v>45036</v>
      </c>
      <c r="I156" s="8">
        <v>45036</v>
      </c>
      <c r="J156" s="8" t="s">
        <v>30</v>
      </c>
      <c r="K156" s="8" t="s">
        <v>30</v>
      </c>
      <c r="L156" s="8" t="s">
        <v>30</v>
      </c>
      <c r="M156" s="8" t="s">
        <v>30</v>
      </c>
      <c r="N156" s="8" t="s">
        <v>30</v>
      </c>
      <c r="O156" s="8" t="s">
        <v>30</v>
      </c>
      <c r="P156" s="8" t="s">
        <v>30</v>
      </c>
      <c r="Q156" s="8">
        <v>45042</v>
      </c>
      <c r="R156" s="8">
        <v>45042</v>
      </c>
      <c r="S156" s="7" t="s">
        <v>42</v>
      </c>
      <c r="T156" s="6">
        <f t="shared" si="9"/>
        <v>6</v>
      </c>
      <c r="U156" s="6" t="str">
        <f t="shared" si="8"/>
        <v>Yes</v>
      </c>
      <c r="V156" s="59" t="s">
        <v>776</v>
      </c>
    </row>
    <row r="157" spans="1:22" s="36" customFormat="1" ht="28.8" hidden="1" x14ac:dyDescent="0.3">
      <c r="A157" s="4" t="s">
        <v>769</v>
      </c>
      <c r="B157" s="5" t="s">
        <v>614</v>
      </c>
      <c r="C157" s="6" t="s">
        <v>771</v>
      </c>
      <c r="D157" s="7" t="s">
        <v>844</v>
      </c>
      <c r="E157" s="7" t="s">
        <v>770</v>
      </c>
      <c r="F157" s="7" t="s">
        <v>83</v>
      </c>
      <c r="G157" s="7" t="s">
        <v>29</v>
      </c>
      <c r="H157" s="8">
        <v>45037</v>
      </c>
      <c r="I157" s="8">
        <v>45037</v>
      </c>
      <c r="J157" s="8">
        <v>45042</v>
      </c>
      <c r="K157" s="8">
        <v>45037</v>
      </c>
      <c r="L157" s="8" t="s">
        <v>30</v>
      </c>
      <c r="M157" s="8" t="s">
        <v>30</v>
      </c>
      <c r="N157" s="8" t="s">
        <v>30</v>
      </c>
      <c r="O157" s="8">
        <v>45044</v>
      </c>
      <c r="P157" s="8" t="s">
        <v>30</v>
      </c>
      <c r="Q157" s="8">
        <v>45044</v>
      </c>
      <c r="R157" s="8">
        <v>45044</v>
      </c>
      <c r="S157" s="7" t="s">
        <v>42</v>
      </c>
      <c r="T157" s="6">
        <f t="shared" si="9"/>
        <v>7</v>
      </c>
      <c r="U157" s="6" t="str">
        <f t="shared" si="8"/>
        <v>Yes</v>
      </c>
      <c r="V157" s="59" t="s">
        <v>816</v>
      </c>
    </row>
    <row r="158" spans="1:22" s="36" customFormat="1" ht="28.8" hidden="1" x14ac:dyDescent="0.3">
      <c r="A158" s="4" t="s">
        <v>769</v>
      </c>
      <c r="B158" s="5" t="s">
        <v>614</v>
      </c>
      <c r="C158" s="6" t="s">
        <v>771</v>
      </c>
      <c r="D158" s="7" t="s">
        <v>844</v>
      </c>
      <c r="E158" s="7" t="s">
        <v>770</v>
      </c>
      <c r="F158" s="7" t="s">
        <v>83</v>
      </c>
      <c r="G158" s="7" t="s">
        <v>33</v>
      </c>
      <c r="H158" s="8">
        <v>45037</v>
      </c>
      <c r="I158" s="8">
        <v>45037</v>
      </c>
      <c r="J158" s="8" t="s">
        <v>30</v>
      </c>
      <c r="K158" s="8" t="s">
        <v>30</v>
      </c>
      <c r="L158" s="8" t="s">
        <v>30</v>
      </c>
      <c r="M158" s="8" t="s">
        <v>30</v>
      </c>
      <c r="N158" s="8" t="s">
        <v>30</v>
      </c>
      <c r="O158" s="8" t="s">
        <v>30</v>
      </c>
      <c r="P158" s="8" t="s">
        <v>30</v>
      </c>
      <c r="Q158" s="8">
        <v>45044</v>
      </c>
      <c r="R158" s="8">
        <v>45044</v>
      </c>
      <c r="S158" s="7" t="s">
        <v>42</v>
      </c>
      <c r="T158" s="6">
        <f t="shared" si="9"/>
        <v>7</v>
      </c>
      <c r="U158" s="6" t="str">
        <f t="shared" si="8"/>
        <v>Yes</v>
      </c>
      <c r="V158" s="59" t="s">
        <v>43</v>
      </c>
    </row>
    <row r="159" spans="1:22" s="36" customFormat="1" ht="28.8" hidden="1" x14ac:dyDescent="0.3">
      <c r="A159" s="4" t="s">
        <v>769</v>
      </c>
      <c r="B159" s="5" t="s">
        <v>614</v>
      </c>
      <c r="C159" s="6" t="s">
        <v>771</v>
      </c>
      <c r="D159" s="7" t="s">
        <v>844</v>
      </c>
      <c r="E159" s="7" t="s">
        <v>770</v>
      </c>
      <c r="F159" s="7" t="s">
        <v>83</v>
      </c>
      <c r="G159" s="7" t="s">
        <v>73</v>
      </c>
      <c r="H159" s="8">
        <v>45037</v>
      </c>
      <c r="I159" s="8">
        <v>45037</v>
      </c>
      <c r="J159" s="8" t="s">
        <v>30</v>
      </c>
      <c r="K159" s="8" t="s">
        <v>30</v>
      </c>
      <c r="L159" s="8" t="s">
        <v>30</v>
      </c>
      <c r="M159" s="8" t="s">
        <v>30</v>
      </c>
      <c r="N159" s="8" t="s">
        <v>30</v>
      </c>
      <c r="O159" s="8">
        <v>45041</v>
      </c>
      <c r="P159" s="8" t="s">
        <v>30</v>
      </c>
      <c r="Q159" s="8">
        <v>45044</v>
      </c>
      <c r="R159" s="8">
        <v>45044</v>
      </c>
      <c r="S159" s="7" t="s">
        <v>42</v>
      </c>
      <c r="T159" s="6">
        <f t="shared" si="9"/>
        <v>7</v>
      </c>
      <c r="U159" s="6" t="str">
        <f t="shared" si="8"/>
        <v>Yes</v>
      </c>
      <c r="V159" s="59" t="s">
        <v>820</v>
      </c>
    </row>
    <row r="160" spans="1:22" s="36" customFormat="1" ht="28.8" hidden="1" x14ac:dyDescent="0.3">
      <c r="A160" s="4" t="s">
        <v>769</v>
      </c>
      <c r="B160" s="5" t="s">
        <v>614</v>
      </c>
      <c r="C160" s="6" t="s">
        <v>771</v>
      </c>
      <c r="D160" s="7" t="s">
        <v>844</v>
      </c>
      <c r="E160" s="7" t="s">
        <v>770</v>
      </c>
      <c r="F160" s="7" t="s">
        <v>83</v>
      </c>
      <c r="G160" s="7" t="s">
        <v>74</v>
      </c>
      <c r="H160" s="8">
        <v>45037</v>
      </c>
      <c r="I160" s="8">
        <v>45037</v>
      </c>
      <c r="J160" s="8" t="s">
        <v>30</v>
      </c>
      <c r="K160" s="8" t="s">
        <v>30</v>
      </c>
      <c r="L160" s="8" t="s">
        <v>30</v>
      </c>
      <c r="M160" s="8" t="s">
        <v>30</v>
      </c>
      <c r="N160" s="8" t="s">
        <v>30</v>
      </c>
      <c r="O160" s="8">
        <v>45041</v>
      </c>
      <c r="P160" s="8" t="s">
        <v>30</v>
      </c>
      <c r="Q160" s="8">
        <v>45044</v>
      </c>
      <c r="R160" s="8">
        <v>45044</v>
      </c>
      <c r="S160" s="7" t="s">
        <v>42</v>
      </c>
      <c r="T160" s="6">
        <f t="shared" si="9"/>
        <v>7</v>
      </c>
      <c r="U160" s="6" t="str">
        <f t="shared" si="8"/>
        <v>Yes</v>
      </c>
      <c r="V160" s="59" t="s">
        <v>821</v>
      </c>
    </row>
    <row r="161" spans="1:22" s="36" customFormat="1" ht="28.8" hidden="1" x14ac:dyDescent="0.3">
      <c r="A161" s="4" t="s">
        <v>743</v>
      </c>
      <c r="B161" s="5" t="s">
        <v>614</v>
      </c>
      <c r="C161" s="6" t="s">
        <v>744</v>
      </c>
      <c r="D161" s="7" t="s">
        <v>745</v>
      </c>
      <c r="E161" s="7" t="s">
        <v>746</v>
      </c>
      <c r="F161" s="7" t="s">
        <v>747</v>
      </c>
      <c r="G161" s="7" t="s">
        <v>41</v>
      </c>
      <c r="H161" s="8">
        <v>45041</v>
      </c>
      <c r="I161" s="8">
        <v>45041</v>
      </c>
      <c r="J161" s="8" t="s">
        <v>30</v>
      </c>
      <c r="K161" s="8" t="s">
        <v>30</v>
      </c>
      <c r="L161" s="8" t="s">
        <v>30</v>
      </c>
      <c r="M161" s="8" t="s">
        <v>30</v>
      </c>
      <c r="N161" s="8" t="s">
        <v>30</v>
      </c>
      <c r="O161" s="8" t="s">
        <v>30</v>
      </c>
      <c r="P161" s="8" t="s">
        <v>30</v>
      </c>
      <c r="Q161" s="8">
        <v>45054</v>
      </c>
      <c r="R161" s="8">
        <v>45054</v>
      </c>
      <c r="S161" s="7" t="s">
        <v>42</v>
      </c>
      <c r="T161" s="6">
        <f t="shared" si="9"/>
        <v>13</v>
      </c>
      <c r="U161" s="6" t="str">
        <f t="shared" si="8"/>
        <v>Yes</v>
      </c>
      <c r="V161" s="59" t="s">
        <v>30</v>
      </c>
    </row>
    <row r="162" spans="1:22" s="36" customFormat="1" ht="28.8" hidden="1" x14ac:dyDescent="0.3">
      <c r="A162" s="4" t="s">
        <v>743</v>
      </c>
      <c r="B162" s="5" t="s">
        <v>614</v>
      </c>
      <c r="C162" s="6" t="s">
        <v>744</v>
      </c>
      <c r="D162" s="7" t="s">
        <v>745</v>
      </c>
      <c r="E162" s="7" t="s">
        <v>746</v>
      </c>
      <c r="F162" s="7" t="s">
        <v>747</v>
      </c>
      <c r="G162" s="7" t="s">
        <v>101</v>
      </c>
      <c r="H162" s="8">
        <v>45041</v>
      </c>
      <c r="I162" s="8">
        <v>45041</v>
      </c>
      <c r="J162" s="8">
        <v>45050</v>
      </c>
      <c r="K162" s="8">
        <v>45042</v>
      </c>
      <c r="L162" s="8" t="s">
        <v>30</v>
      </c>
      <c r="M162" s="8" t="s">
        <v>30</v>
      </c>
      <c r="N162" s="8" t="s">
        <v>30</v>
      </c>
      <c r="O162" s="8">
        <v>45054</v>
      </c>
      <c r="P162" s="8" t="s">
        <v>30</v>
      </c>
      <c r="Q162" s="8">
        <v>45054</v>
      </c>
      <c r="R162" s="8">
        <v>45054</v>
      </c>
      <c r="S162" s="7" t="s">
        <v>42</v>
      </c>
      <c r="T162" s="6">
        <f t="shared" si="9"/>
        <v>13</v>
      </c>
      <c r="U162" s="6" t="str">
        <f t="shared" si="8"/>
        <v>Yes</v>
      </c>
      <c r="V162" s="59" t="s">
        <v>1009</v>
      </c>
    </row>
    <row r="163" spans="1:22" s="36" customFormat="1" ht="28.8" hidden="1" x14ac:dyDescent="0.3">
      <c r="A163" s="4" t="s">
        <v>743</v>
      </c>
      <c r="B163" s="5" t="s">
        <v>614</v>
      </c>
      <c r="C163" s="6" t="s">
        <v>744</v>
      </c>
      <c r="D163" s="7" t="s">
        <v>745</v>
      </c>
      <c r="E163" s="7" t="s">
        <v>746</v>
      </c>
      <c r="F163" s="7" t="s">
        <v>747</v>
      </c>
      <c r="G163" s="7" t="s">
        <v>49</v>
      </c>
      <c r="H163" s="8">
        <v>45041</v>
      </c>
      <c r="I163" s="8">
        <v>45041</v>
      </c>
      <c r="J163" s="8" t="s">
        <v>30</v>
      </c>
      <c r="K163" s="8" t="s">
        <v>30</v>
      </c>
      <c r="L163" s="8" t="s">
        <v>30</v>
      </c>
      <c r="M163" s="8" t="s">
        <v>30</v>
      </c>
      <c r="N163" s="8" t="s">
        <v>30</v>
      </c>
      <c r="O163" s="8" t="s">
        <v>30</v>
      </c>
      <c r="P163" s="8" t="s">
        <v>30</v>
      </c>
      <c r="Q163" s="8">
        <v>45054</v>
      </c>
      <c r="R163" s="8">
        <v>45054</v>
      </c>
      <c r="S163" s="7" t="s">
        <v>42</v>
      </c>
      <c r="T163" s="6">
        <f t="shared" si="9"/>
        <v>13</v>
      </c>
      <c r="U163" s="6" t="str">
        <f t="shared" si="8"/>
        <v>Yes</v>
      </c>
      <c r="V163" s="59" t="s">
        <v>30</v>
      </c>
    </row>
    <row r="164" spans="1:22" s="36" customFormat="1" ht="28.8" hidden="1" x14ac:dyDescent="0.3">
      <c r="A164" s="4" t="s">
        <v>812</v>
      </c>
      <c r="B164" s="5" t="s">
        <v>24</v>
      </c>
      <c r="C164" s="6" t="s">
        <v>813</v>
      </c>
      <c r="D164" s="7" t="s">
        <v>815</v>
      </c>
      <c r="E164" s="7" t="s">
        <v>814</v>
      </c>
      <c r="F164" s="7" t="s">
        <v>40</v>
      </c>
      <c r="G164" s="7" t="s">
        <v>101</v>
      </c>
      <c r="H164" s="8">
        <v>45041</v>
      </c>
      <c r="I164" s="8">
        <v>45041</v>
      </c>
      <c r="J164" s="8" t="s">
        <v>148</v>
      </c>
      <c r="K164" s="8" t="s">
        <v>148</v>
      </c>
      <c r="L164" s="8" t="s">
        <v>30</v>
      </c>
      <c r="M164" s="8" t="s">
        <v>30</v>
      </c>
      <c r="N164" s="8">
        <v>45051</v>
      </c>
      <c r="O164" s="8">
        <v>45044</v>
      </c>
      <c r="P164" s="8" t="s">
        <v>30</v>
      </c>
      <c r="Q164" s="8">
        <v>45055</v>
      </c>
      <c r="R164" s="8">
        <v>45055</v>
      </c>
      <c r="S164" s="7" t="s">
        <v>42</v>
      </c>
      <c r="T164" s="6">
        <f t="shared" si="9"/>
        <v>14</v>
      </c>
      <c r="U164" s="6" t="str">
        <f t="shared" si="8"/>
        <v>Yes</v>
      </c>
      <c r="V164" s="59" t="s">
        <v>823</v>
      </c>
    </row>
    <row r="165" spans="1:22" s="36" customFormat="1" ht="28.8" hidden="1" x14ac:dyDescent="0.3">
      <c r="A165" s="4" t="s">
        <v>812</v>
      </c>
      <c r="B165" s="5" t="s">
        <v>24</v>
      </c>
      <c r="C165" s="6" t="s">
        <v>813</v>
      </c>
      <c r="D165" s="7" t="s">
        <v>815</v>
      </c>
      <c r="E165" s="7" t="s">
        <v>814</v>
      </c>
      <c r="F165" s="7" t="s">
        <v>40</v>
      </c>
      <c r="G165" s="7" t="s">
        <v>49</v>
      </c>
      <c r="H165" s="8">
        <v>45041</v>
      </c>
      <c r="I165" s="8">
        <v>45041</v>
      </c>
      <c r="J165" s="8" t="s">
        <v>30</v>
      </c>
      <c r="K165" s="8" t="s">
        <v>30</v>
      </c>
      <c r="L165" s="8" t="s">
        <v>30</v>
      </c>
      <c r="M165" s="8" t="s">
        <v>30</v>
      </c>
      <c r="N165" s="8" t="s">
        <v>30</v>
      </c>
      <c r="O165" s="8" t="s">
        <v>30</v>
      </c>
      <c r="P165" s="8" t="s">
        <v>30</v>
      </c>
      <c r="Q165" s="8">
        <v>45055</v>
      </c>
      <c r="R165" s="8">
        <v>45055</v>
      </c>
      <c r="S165" s="7" t="s">
        <v>42</v>
      </c>
      <c r="T165" s="6">
        <f t="shared" si="9"/>
        <v>14</v>
      </c>
      <c r="U165" s="6" t="str">
        <f t="shared" si="8"/>
        <v>Yes</v>
      </c>
      <c r="V165" s="59" t="s">
        <v>30</v>
      </c>
    </row>
    <row r="166" spans="1:22" s="36" customFormat="1" ht="28.8" hidden="1" x14ac:dyDescent="0.3">
      <c r="A166" s="4" t="s">
        <v>812</v>
      </c>
      <c r="B166" s="5" t="s">
        <v>24</v>
      </c>
      <c r="C166" s="6" t="s">
        <v>813</v>
      </c>
      <c r="D166" s="7" t="s">
        <v>815</v>
      </c>
      <c r="E166" s="7" t="s">
        <v>814</v>
      </c>
      <c r="F166" s="7" t="s">
        <v>40</v>
      </c>
      <c r="G166" s="7" t="s">
        <v>41</v>
      </c>
      <c r="H166" s="8">
        <v>45041</v>
      </c>
      <c r="I166" s="8">
        <v>45041</v>
      </c>
      <c r="J166" s="8" t="s">
        <v>30</v>
      </c>
      <c r="K166" s="8" t="s">
        <v>30</v>
      </c>
      <c r="L166" s="8" t="s">
        <v>30</v>
      </c>
      <c r="M166" s="8" t="s">
        <v>30</v>
      </c>
      <c r="N166" s="8" t="s">
        <v>30</v>
      </c>
      <c r="O166" s="8" t="s">
        <v>30</v>
      </c>
      <c r="P166" s="8" t="s">
        <v>30</v>
      </c>
      <c r="Q166" s="8">
        <v>45055</v>
      </c>
      <c r="R166" s="8">
        <v>45055</v>
      </c>
      <c r="S166" s="7" t="s">
        <v>42</v>
      </c>
      <c r="T166" s="6">
        <f t="shared" si="9"/>
        <v>14</v>
      </c>
      <c r="U166" s="6" t="str">
        <f t="shared" si="8"/>
        <v>Yes</v>
      </c>
      <c r="V166" s="59" t="s">
        <v>30</v>
      </c>
    </row>
    <row r="167" spans="1:22" s="36" customFormat="1" ht="28.8" hidden="1" x14ac:dyDescent="0.3">
      <c r="A167" s="4" t="s">
        <v>812</v>
      </c>
      <c r="B167" s="5" t="s">
        <v>24</v>
      </c>
      <c r="C167" s="6" t="s">
        <v>813</v>
      </c>
      <c r="D167" s="7" t="s">
        <v>815</v>
      </c>
      <c r="E167" s="7" t="s">
        <v>814</v>
      </c>
      <c r="F167" s="7" t="s">
        <v>40</v>
      </c>
      <c r="G167" s="7" t="s">
        <v>73</v>
      </c>
      <c r="H167" s="8">
        <v>45041</v>
      </c>
      <c r="I167" s="8">
        <v>45041</v>
      </c>
      <c r="J167" s="8" t="s">
        <v>30</v>
      </c>
      <c r="K167" s="8" t="s">
        <v>30</v>
      </c>
      <c r="L167" s="8" t="s">
        <v>30</v>
      </c>
      <c r="M167" s="8" t="s">
        <v>30</v>
      </c>
      <c r="N167" s="8" t="s">
        <v>30</v>
      </c>
      <c r="O167" s="8">
        <v>45050</v>
      </c>
      <c r="P167" s="8" t="s">
        <v>30</v>
      </c>
      <c r="Q167" s="8">
        <v>45055</v>
      </c>
      <c r="R167" s="8">
        <v>45055</v>
      </c>
      <c r="S167" s="7" t="s">
        <v>42</v>
      </c>
      <c r="T167" s="6">
        <f t="shared" si="9"/>
        <v>14</v>
      </c>
      <c r="U167" s="6" t="str">
        <f t="shared" si="8"/>
        <v>Yes</v>
      </c>
      <c r="V167" s="59" t="s">
        <v>30</v>
      </c>
    </row>
    <row r="168" spans="1:22" s="36" customFormat="1" ht="28.8" hidden="1" x14ac:dyDescent="0.3">
      <c r="A168" s="4" t="s">
        <v>812</v>
      </c>
      <c r="B168" s="5" t="s">
        <v>24</v>
      </c>
      <c r="C168" s="6" t="s">
        <v>813</v>
      </c>
      <c r="D168" s="7" t="s">
        <v>815</v>
      </c>
      <c r="E168" s="7" t="s">
        <v>814</v>
      </c>
      <c r="F168" s="7" t="s">
        <v>40</v>
      </c>
      <c r="G168" s="7" t="s">
        <v>74</v>
      </c>
      <c r="H168" s="8">
        <v>45041</v>
      </c>
      <c r="I168" s="8">
        <v>45041</v>
      </c>
      <c r="J168" s="8" t="s">
        <v>30</v>
      </c>
      <c r="K168" s="8" t="s">
        <v>30</v>
      </c>
      <c r="L168" s="8" t="s">
        <v>30</v>
      </c>
      <c r="M168" s="8" t="s">
        <v>30</v>
      </c>
      <c r="N168" s="8" t="s">
        <v>30</v>
      </c>
      <c r="O168" s="8" t="s">
        <v>30</v>
      </c>
      <c r="P168" s="8" t="s">
        <v>30</v>
      </c>
      <c r="Q168" s="8">
        <v>45055</v>
      </c>
      <c r="R168" s="8">
        <v>45055</v>
      </c>
      <c r="S168" s="7" t="s">
        <v>42</v>
      </c>
      <c r="T168" s="6">
        <f t="shared" si="9"/>
        <v>14</v>
      </c>
      <c r="U168" s="6" t="str">
        <f t="shared" si="8"/>
        <v>Yes</v>
      </c>
      <c r="V168" s="59" t="s">
        <v>30</v>
      </c>
    </row>
    <row r="169" spans="1:22" s="36" customFormat="1" ht="28.8" hidden="1" x14ac:dyDescent="0.3">
      <c r="A169" s="4" t="s">
        <v>695</v>
      </c>
      <c r="B169" s="5" t="s">
        <v>36</v>
      </c>
      <c r="C169" s="6" t="s">
        <v>805</v>
      </c>
      <c r="D169" s="7" t="s">
        <v>697</v>
      </c>
      <c r="E169" s="7" t="s">
        <v>698</v>
      </c>
      <c r="F169" s="7" t="s">
        <v>699</v>
      </c>
      <c r="G169" s="7" t="s">
        <v>635</v>
      </c>
      <c r="H169" s="8">
        <v>45042</v>
      </c>
      <c r="I169" s="8">
        <v>45039</v>
      </c>
      <c r="J169" s="8" t="s">
        <v>30</v>
      </c>
      <c r="K169" s="8" t="s">
        <v>30</v>
      </c>
      <c r="L169" s="8" t="s">
        <v>30</v>
      </c>
      <c r="M169" s="8" t="s">
        <v>30</v>
      </c>
      <c r="N169" s="8" t="s">
        <v>30</v>
      </c>
      <c r="O169" s="8">
        <v>45047</v>
      </c>
      <c r="P169" s="8" t="s">
        <v>30</v>
      </c>
      <c r="Q169" s="8">
        <v>45047</v>
      </c>
      <c r="R169" s="8">
        <v>45047</v>
      </c>
      <c r="S169" s="7" t="s">
        <v>42</v>
      </c>
      <c r="T169" s="6">
        <f t="shared" si="9"/>
        <v>5</v>
      </c>
      <c r="U169" s="6" t="str">
        <f t="shared" si="8"/>
        <v>Yes</v>
      </c>
      <c r="V169" s="59" t="s">
        <v>822</v>
      </c>
    </row>
    <row r="170" spans="1:22" s="36" customFormat="1" ht="28.8" hidden="1" x14ac:dyDescent="0.3">
      <c r="A170" s="4" t="s">
        <v>695</v>
      </c>
      <c r="B170" s="5" t="s">
        <v>36</v>
      </c>
      <c r="C170" s="6" t="s">
        <v>805</v>
      </c>
      <c r="D170" s="7" t="s">
        <v>697</v>
      </c>
      <c r="E170" s="7" t="s">
        <v>698</v>
      </c>
      <c r="F170" s="7" t="s">
        <v>699</v>
      </c>
      <c r="G170" s="7" t="s">
        <v>63</v>
      </c>
      <c r="H170" s="8">
        <v>45042</v>
      </c>
      <c r="I170" s="8">
        <v>45039</v>
      </c>
      <c r="J170" s="8" t="s">
        <v>30</v>
      </c>
      <c r="K170" s="8" t="s">
        <v>30</v>
      </c>
      <c r="L170" s="8" t="s">
        <v>30</v>
      </c>
      <c r="M170" s="8" t="s">
        <v>30</v>
      </c>
      <c r="N170" s="8" t="s">
        <v>30</v>
      </c>
      <c r="O170" s="8" t="s">
        <v>30</v>
      </c>
      <c r="P170" s="8" t="s">
        <v>30</v>
      </c>
      <c r="Q170" s="8">
        <v>45047</v>
      </c>
      <c r="R170" s="8">
        <v>45047</v>
      </c>
      <c r="S170" s="7" t="s">
        <v>42</v>
      </c>
      <c r="T170" s="6">
        <f t="shared" si="9"/>
        <v>5</v>
      </c>
      <c r="U170" s="6" t="str">
        <f t="shared" si="8"/>
        <v>Yes</v>
      </c>
      <c r="V170" s="59" t="s">
        <v>57</v>
      </c>
    </row>
    <row r="171" spans="1:22" s="36" customFormat="1" ht="28.8" hidden="1" x14ac:dyDescent="0.3">
      <c r="A171" s="4" t="s">
        <v>695</v>
      </c>
      <c r="B171" s="5" t="s">
        <v>36</v>
      </c>
      <c r="C171" s="6" t="s">
        <v>805</v>
      </c>
      <c r="D171" s="7" t="s">
        <v>697</v>
      </c>
      <c r="E171" s="7" t="s">
        <v>698</v>
      </c>
      <c r="F171" s="7" t="s">
        <v>699</v>
      </c>
      <c r="G171" s="7" t="s">
        <v>29</v>
      </c>
      <c r="H171" s="8">
        <v>45042</v>
      </c>
      <c r="I171" s="8">
        <v>45042</v>
      </c>
      <c r="J171" s="8" t="s">
        <v>148</v>
      </c>
      <c r="K171" s="8" t="s">
        <v>30</v>
      </c>
      <c r="L171" s="8" t="s">
        <v>30</v>
      </c>
      <c r="M171" s="8" t="s">
        <v>30</v>
      </c>
      <c r="N171" s="8" t="s">
        <v>30</v>
      </c>
      <c r="O171" s="8">
        <v>45047</v>
      </c>
      <c r="P171" s="8" t="s">
        <v>30</v>
      </c>
      <c r="Q171" s="8">
        <v>45047</v>
      </c>
      <c r="R171" s="8">
        <v>45047</v>
      </c>
      <c r="S171" s="7" t="s">
        <v>42</v>
      </c>
      <c r="T171" s="6">
        <f t="shared" si="9"/>
        <v>5</v>
      </c>
      <c r="U171" s="6" t="str">
        <f t="shared" si="8"/>
        <v>Yes</v>
      </c>
      <c r="V171" s="59" t="s">
        <v>822</v>
      </c>
    </row>
    <row r="172" spans="1:22" s="36" customFormat="1" ht="28.8" hidden="1" x14ac:dyDescent="0.3">
      <c r="A172" s="4" t="s">
        <v>695</v>
      </c>
      <c r="B172" s="5" t="s">
        <v>36</v>
      </c>
      <c r="C172" s="6" t="s">
        <v>805</v>
      </c>
      <c r="D172" s="7" t="s">
        <v>697</v>
      </c>
      <c r="E172" s="7" t="s">
        <v>698</v>
      </c>
      <c r="F172" s="7" t="s">
        <v>804</v>
      </c>
      <c r="G172" s="7" t="s">
        <v>94</v>
      </c>
      <c r="H172" s="8">
        <v>45043</v>
      </c>
      <c r="I172" s="8">
        <v>45043</v>
      </c>
      <c r="J172" s="10" t="s">
        <v>30</v>
      </c>
      <c r="K172" s="8" t="s">
        <v>30</v>
      </c>
      <c r="L172" s="8" t="s">
        <v>30</v>
      </c>
      <c r="M172" s="8" t="s">
        <v>30</v>
      </c>
      <c r="N172" s="8" t="s">
        <v>30</v>
      </c>
      <c r="O172" s="8" t="s">
        <v>30</v>
      </c>
      <c r="P172" s="8" t="s">
        <v>30</v>
      </c>
      <c r="Q172" s="8">
        <v>45047</v>
      </c>
      <c r="R172" s="8">
        <v>45047</v>
      </c>
      <c r="S172" s="7" t="s">
        <v>95</v>
      </c>
      <c r="T172" s="6">
        <f t="shared" si="9"/>
        <v>4</v>
      </c>
      <c r="U172" s="6" t="str">
        <f t="shared" si="8"/>
        <v>Yes</v>
      </c>
      <c r="V172" s="59" t="s">
        <v>819</v>
      </c>
    </row>
    <row r="173" spans="1:22" s="36" customFormat="1" ht="28.8" hidden="1" x14ac:dyDescent="0.3">
      <c r="A173" s="4" t="s">
        <v>769</v>
      </c>
      <c r="B173" s="5" t="s">
        <v>614</v>
      </c>
      <c r="C173" s="6" t="s">
        <v>771</v>
      </c>
      <c r="D173" s="7" t="s">
        <v>844</v>
      </c>
      <c r="E173" s="7" t="s">
        <v>770</v>
      </c>
      <c r="F173" s="7" t="s">
        <v>83</v>
      </c>
      <c r="G173" s="7" t="s">
        <v>29</v>
      </c>
      <c r="H173" s="8">
        <v>45048</v>
      </c>
      <c r="I173" s="8">
        <v>45048</v>
      </c>
      <c r="J173" s="8">
        <v>45049</v>
      </c>
      <c r="K173" s="8" t="s">
        <v>30</v>
      </c>
      <c r="L173" s="8" t="s">
        <v>30</v>
      </c>
      <c r="M173" s="8" t="s">
        <v>30</v>
      </c>
      <c r="N173" s="8" t="s">
        <v>30</v>
      </c>
      <c r="O173" s="8">
        <v>45054</v>
      </c>
      <c r="P173" s="8" t="s">
        <v>30</v>
      </c>
      <c r="Q173" s="8">
        <v>45055</v>
      </c>
      <c r="R173" s="8">
        <v>45055</v>
      </c>
      <c r="S173" s="7" t="s">
        <v>42</v>
      </c>
      <c r="T173" s="6">
        <f t="shared" si="9"/>
        <v>7</v>
      </c>
      <c r="U173" s="6" t="str">
        <f t="shared" si="8"/>
        <v>Yes</v>
      </c>
      <c r="V173" s="59" t="s">
        <v>1011</v>
      </c>
    </row>
    <row r="174" spans="1:22" s="36" customFormat="1" ht="28.8" hidden="1" x14ac:dyDescent="0.3">
      <c r="A174" s="4" t="s">
        <v>769</v>
      </c>
      <c r="B174" s="5" t="s">
        <v>614</v>
      </c>
      <c r="C174" s="6" t="s">
        <v>771</v>
      </c>
      <c r="D174" s="7" t="s">
        <v>844</v>
      </c>
      <c r="E174" s="7" t="s">
        <v>770</v>
      </c>
      <c r="F174" s="7" t="s">
        <v>83</v>
      </c>
      <c r="G174" s="7" t="s">
        <v>210</v>
      </c>
      <c r="H174" s="8">
        <v>45048</v>
      </c>
      <c r="I174" s="8">
        <v>45048</v>
      </c>
      <c r="J174" s="8" t="s">
        <v>30</v>
      </c>
      <c r="K174" s="8" t="s">
        <v>30</v>
      </c>
      <c r="L174" s="8" t="s">
        <v>30</v>
      </c>
      <c r="M174" s="8" t="s">
        <v>30</v>
      </c>
      <c r="N174" s="8" t="s">
        <v>30</v>
      </c>
      <c r="O174" s="8">
        <v>45054</v>
      </c>
      <c r="P174" s="8" t="s">
        <v>30</v>
      </c>
      <c r="Q174" s="8">
        <v>45055</v>
      </c>
      <c r="R174" s="8">
        <v>45055</v>
      </c>
      <c r="S174" s="7" t="s">
        <v>42</v>
      </c>
      <c r="T174" s="6">
        <f t="shared" ref="T174:T198" si="10">(R174-H174)</f>
        <v>7</v>
      </c>
      <c r="U174" s="6" t="str">
        <f t="shared" si="8"/>
        <v>Yes</v>
      </c>
      <c r="V174" s="59" t="s">
        <v>825</v>
      </c>
    </row>
    <row r="175" spans="1:22" s="36" customFormat="1" ht="28.8" hidden="1" x14ac:dyDescent="0.3">
      <c r="A175" s="4" t="s">
        <v>769</v>
      </c>
      <c r="B175" s="5" t="s">
        <v>614</v>
      </c>
      <c r="C175" s="6" t="s">
        <v>771</v>
      </c>
      <c r="D175" s="7" t="s">
        <v>844</v>
      </c>
      <c r="E175" s="7" t="s">
        <v>770</v>
      </c>
      <c r="F175" s="7" t="s">
        <v>83</v>
      </c>
      <c r="G175" s="7" t="s">
        <v>211</v>
      </c>
      <c r="H175" s="8">
        <v>45048</v>
      </c>
      <c r="I175" s="8">
        <v>45048</v>
      </c>
      <c r="J175" s="8" t="s">
        <v>30</v>
      </c>
      <c r="K175" s="8" t="s">
        <v>30</v>
      </c>
      <c r="L175" s="8" t="s">
        <v>30</v>
      </c>
      <c r="M175" s="8" t="s">
        <v>30</v>
      </c>
      <c r="N175" s="8" t="s">
        <v>30</v>
      </c>
      <c r="O175" s="8">
        <v>45054</v>
      </c>
      <c r="P175" s="8" t="s">
        <v>30</v>
      </c>
      <c r="Q175" s="8">
        <v>45055</v>
      </c>
      <c r="R175" s="8">
        <v>45055</v>
      </c>
      <c r="S175" s="7" t="s">
        <v>42</v>
      </c>
      <c r="T175" s="6">
        <f t="shared" si="10"/>
        <v>7</v>
      </c>
      <c r="U175" s="6" t="str">
        <f t="shared" si="8"/>
        <v>Yes</v>
      </c>
      <c r="V175" s="59" t="s">
        <v>825</v>
      </c>
    </row>
    <row r="176" spans="1:22" s="36" customFormat="1" ht="28.8" hidden="1" x14ac:dyDescent="0.3">
      <c r="A176" s="4" t="s">
        <v>695</v>
      </c>
      <c r="B176" s="5" t="s">
        <v>36</v>
      </c>
      <c r="C176" s="6" t="s">
        <v>841</v>
      </c>
      <c r="D176" s="7" t="s">
        <v>697</v>
      </c>
      <c r="E176" s="7" t="s">
        <v>698</v>
      </c>
      <c r="F176" s="7" t="s">
        <v>804</v>
      </c>
      <c r="G176" s="7" t="s">
        <v>90</v>
      </c>
      <c r="H176" s="8">
        <v>45048</v>
      </c>
      <c r="I176" s="8">
        <v>45054</v>
      </c>
      <c r="J176" s="22" t="s">
        <v>30</v>
      </c>
      <c r="K176" s="22" t="s">
        <v>30</v>
      </c>
      <c r="L176" s="22">
        <v>45055</v>
      </c>
      <c r="M176" s="22" t="s">
        <v>148</v>
      </c>
      <c r="N176" s="22" t="s">
        <v>148</v>
      </c>
      <c r="O176" s="22">
        <v>45054</v>
      </c>
      <c r="P176" s="22" t="s">
        <v>148</v>
      </c>
      <c r="Q176" s="8">
        <v>45054</v>
      </c>
      <c r="R176" s="8">
        <v>45054</v>
      </c>
      <c r="S176" s="7" t="s">
        <v>31</v>
      </c>
      <c r="T176" s="6">
        <f t="shared" si="10"/>
        <v>6</v>
      </c>
      <c r="U176" s="6" t="str">
        <f t="shared" si="8"/>
        <v>Yes</v>
      </c>
      <c r="V176" s="59" t="s">
        <v>1204</v>
      </c>
    </row>
    <row r="177" spans="1:22" s="36" customFormat="1" ht="28.8" hidden="1" x14ac:dyDescent="0.3">
      <c r="A177" s="4" t="s">
        <v>783</v>
      </c>
      <c r="B177" s="5" t="s">
        <v>24</v>
      </c>
      <c r="C177" s="6" t="s">
        <v>784</v>
      </c>
      <c r="D177" s="7" t="s">
        <v>785</v>
      </c>
      <c r="E177" s="7" t="s">
        <v>275</v>
      </c>
      <c r="F177" s="7" t="s">
        <v>803</v>
      </c>
      <c r="G177" s="7" t="s">
        <v>392</v>
      </c>
      <c r="H177" s="8">
        <v>45049</v>
      </c>
      <c r="I177" s="8">
        <v>45049</v>
      </c>
      <c r="J177" s="8" t="s">
        <v>30</v>
      </c>
      <c r="K177" s="8" t="s">
        <v>30</v>
      </c>
      <c r="L177" s="8" t="s">
        <v>30</v>
      </c>
      <c r="M177" s="8" t="s">
        <v>30</v>
      </c>
      <c r="N177" s="8">
        <v>45056</v>
      </c>
      <c r="O177" s="8" t="s">
        <v>30</v>
      </c>
      <c r="P177" s="8" t="s">
        <v>30</v>
      </c>
      <c r="Q177" s="8">
        <v>45056</v>
      </c>
      <c r="R177" s="8">
        <v>45064</v>
      </c>
      <c r="S177" s="7" t="s">
        <v>42</v>
      </c>
      <c r="T177" s="6">
        <f t="shared" si="10"/>
        <v>15</v>
      </c>
      <c r="U177" s="6" t="str">
        <f t="shared" si="8"/>
        <v>No</v>
      </c>
      <c r="V177" s="59" t="s">
        <v>43</v>
      </c>
    </row>
    <row r="178" spans="1:22" s="36" customFormat="1" ht="28.8" hidden="1" x14ac:dyDescent="0.3">
      <c r="A178" s="20" t="s">
        <v>786</v>
      </c>
      <c r="B178" s="11" t="s">
        <v>36</v>
      </c>
      <c r="C178" s="21" t="s">
        <v>787</v>
      </c>
      <c r="D178" s="11" t="s">
        <v>788</v>
      </c>
      <c r="E178" s="11" t="s">
        <v>789</v>
      </c>
      <c r="F178" s="11" t="s">
        <v>83</v>
      </c>
      <c r="G178" s="7" t="s">
        <v>176</v>
      </c>
      <c r="H178" s="22">
        <v>45049</v>
      </c>
      <c r="I178" s="22">
        <v>45049</v>
      </c>
      <c r="J178" s="8" t="s">
        <v>30</v>
      </c>
      <c r="K178" s="8" t="s">
        <v>30</v>
      </c>
      <c r="L178" s="8" t="s">
        <v>30</v>
      </c>
      <c r="M178" s="8" t="s">
        <v>30</v>
      </c>
      <c r="N178" s="8" t="s">
        <v>30</v>
      </c>
      <c r="O178" s="8" t="s">
        <v>30</v>
      </c>
      <c r="P178" s="8" t="s">
        <v>30</v>
      </c>
      <c r="Q178" s="12">
        <v>45054</v>
      </c>
      <c r="R178" s="12">
        <v>45054</v>
      </c>
      <c r="S178" s="27" t="s">
        <v>42</v>
      </c>
      <c r="T178" s="21">
        <f t="shared" si="10"/>
        <v>5</v>
      </c>
      <c r="U178" s="21" t="str">
        <f t="shared" si="8"/>
        <v>Yes</v>
      </c>
      <c r="V178" s="20" t="s">
        <v>30</v>
      </c>
    </row>
    <row r="179" spans="1:22" s="36" customFormat="1" ht="28.8" hidden="1" x14ac:dyDescent="0.3">
      <c r="A179" s="4" t="s">
        <v>700</v>
      </c>
      <c r="B179" s="5" t="s">
        <v>727</v>
      </c>
      <c r="C179" s="6" t="s">
        <v>701</v>
      </c>
      <c r="D179" s="7" t="s">
        <v>703</v>
      </c>
      <c r="E179" s="7" t="s">
        <v>702</v>
      </c>
      <c r="F179" s="7" t="s">
        <v>202</v>
      </c>
      <c r="G179" s="7" t="s">
        <v>29</v>
      </c>
      <c r="H179" s="8">
        <v>45049</v>
      </c>
      <c r="I179" s="8">
        <v>45049</v>
      </c>
      <c r="J179" s="8">
        <v>45050</v>
      </c>
      <c r="K179" s="8" t="s">
        <v>30</v>
      </c>
      <c r="L179" s="8" t="s">
        <v>30</v>
      </c>
      <c r="M179" s="8" t="s">
        <v>30</v>
      </c>
      <c r="N179" s="8" t="s">
        <v>30</v>
      </c>
      <c r="O179" s="8" t="s">
        <v>30</v>
      </c>
      <c r="P179" s="8" t="s">
        <v>30</v>
      </c>
      <c r="Q179" s="8">
        <v>45056</v>
      </c>
      <c r="R179" s="8">
        <v>45056</v>
      </c>
      <c r="S179" s="7" t="s">
        <v>42</v>
      </c>
      <c r="T179" s="6">
        <f t="shared" si="10"/>
        <v>7</v>
      </c>
      <c r="U179" s="6" t="str">
        <f t="shared" si="8"/>
        <v>Yes</v>
      </c>
      <c r="V179" s="59" t="s">
        <v>828</v>
      </c>
    </row>
    <row r="180" spans="1:22" s="36" customFormat="1" ht="28.8" hidden="1" x14ac:dyDescent="0.3">
      <c r="A180" s="4" t="s">
        <v>1092</v>
      </c>
      <c r="B180" s="5" t="s">
        <v>24</v>
      </c>
      <c r="C180" s="6" t="s">
        <v>506</v>
      </c>
      <c r="D180" s="7" t="s">
        <v>663</v>
      </c>
      <c r="E180" s="7" t="s">
        <v>507</v>
      </c>
      <c r="F180" s="7" t="s">
        <v>508</v>
      </c>
      <c r="G180" s="7" t="s">
        <v>29</v>
      </c>
      <c r="H180" s="8">
        <v>45049</v>
      </c>
      <c r="I180" s="8">
        <v>45049</v>
      </c>
      <c r="J180" s="8">
        <v>45050</v>
      </c>
      <c r="K180" s="8" t="s">
        <v>30</v>
      </c>
      <c r="L180" s="8" t="s">
        <v>30</v>
      </c>
      <c r="M180" s="8" t="s">
        <v>30</v>
      </c>
      <c r="N180" s="8" t="s">
        <v>30</v>
      </c>
      <c r="O180" s="8">
        <v>45051</v>
      </c>
      <c r="P180" s="8" t="s">
        <v>30</v>
      </c>
      <c r="Q180" s="8">
        <v>45051</v>
      </c>
      <c r="R180" s="8">
        <v>45051</v>
      </c>
      <c r="S180" s="7" t="s">
        <v>31</v>
      </c>
      <c r="T180" s="6">
        <f t="shared" si="10"/>
        <v>2</v>
      </c>
      <c r="U180" s="6" t="str">
        <f t="shared" si="8"/>
        <v>Yes</v>
      </c>
      <c r="V180" s="59" t="s">
        <v>1010</v>
      </c>
    </row>
    <row r="181" spans="1:22" s="36" customFormat="1" ht="28.8" hidden="1" x14ac:dyDescent="0.3">
      <c r="A181" s="4" t="s">
        <v>1092</v>
      </c>
      <c r="B181" s="5" t="s">
        <v>24</v>
      </c>
      <c r="C181" s="6" t="s">
        <v>506</v>
      </c>
      <c r="D181" s="7" t="s">
        <v>663</v>
      </c>
      <c r="E181" s="7" t="s">
        <v>507</v>
      </c>
      <c r="F181" s="7" t="s">
        <v>508</v>
      </c>
      <c r="G181" s="7" t="s">
        <v>33</v>
      </c>
      <c r="H181" s="8">
        <v>45049</v>
      </c>
      <c r="I181" s="8">
        <v>45049</v>
      </c>
      <c r="J181" s="8" t="s">
        <v>30</v>
      </c>
      <c r="K181" s="8" t="s">
        <v>30</v>
      </c>
      <c r="L181" s="8" t="s">
        <v>30</v>
      </c>
      <c r="M181" s="8" t="s">
        <v>30</v>
      </c>
      <c r="N181" s="8" t="s">
        <v>30</v>
      </c>
      <c r="O181" s="8" t="s">
        <v>30</v>
      </c>
      <c r="P181" s="8" t="s">
        <v>30</v>
      </c>
      <c r="Q181" s="8">
        <v>45051</v>
      </c>
      <c r="R181" s="8">
        <v>45051</v>
      </c>
      <c r="S181" s="7" t="s">
        <v>31</v>
      </c>
      <c r="T181" s="6">
        <f t="shared" si="10"/>
        <v>2</v>
      </c>
      <c r="U181" s="6" t="str">
        <f t="shared" si="8"/>
        <v>Yes</v>
      </c>
      <c r="V181" s="59" t="s">
        <v>30</v>
      </c>
    </row>
    <row r="182" spans="1:22" s="36" customFormat="1" ht="43.2" hidden="1" x14ac:dyDescent="0.3">
      <c r="A182" s="4" t="s">
        <v>783</v>
      </c>
      <c r="B182" s="5" t="s">
        <v>24</v>
      </c>
      <c r="C182" s="6" t="s">
        <v>784</v>
      </c>
      <c r="D182" s="7" t="s">
        <v>785</v>
      </c>
      <c r="E182" s="7" t="s">
        <v>275</v>
      </c>
      <c r="F182" s="7" t="s">
        <v>803</v>
      </c>
      <c r="G182" s="7" t="s">
        <v>41</v>
      </c>
      <c r="H182" s="8">
        <v>45051</v>
      </c>
      <c r="I182" s="8">
        <v>45051</v>
      </c>
      <c r="J182" s="8" t="s">
        <v>30</v>
      </c>
      <c r="K182" s="8" t="s">
        <v>30</v>
      </c>
      <c r="L182" s="8" t="s">
        <v>30</v>
      </c>
      <c r="M182" s="8" t="s">
        <v>30</v>
      </c>
      <c r="N182" s="8" t="s">
        <v>30</v>
      </c>
      <c r="O182" s="8" t="s">
        <v>30</v>
      </c>
      <c r="P182" s="8">
        <v>45068</v>
      </c>
      <c r="Q182" s="8">
        <v>45067</v>
      </c>
      <c r="R182" s="8">
        <v>45067</v>
      </c>
      <c r="S182" s="7" t="s">
        <v>42</v>
      </c>
      <c r="T182" s="6">
        <f t="shared" si="10"/>
        <v>16</v>
      </c>
      <c r="U182" s="6" t="str">
        <f t="shared" si="8"/>
        <v>No</v>
      </c>
      <c r="V182" s="62" t="s">
        <v>846</v>
      </c>
    </row>
    <row r="183" spans="1:22" s="36" customFormat="1" ht="28.8" hidden="1" x14ac:dyDescent="0.3">
      <c r="A183" s="4" t="s">
        <v>351</v>
      </c>
      <c r="B183" s="5" t="s">
        <v>614</v>
      </c>
      <c r="C183" s="6" t="s">
        <v>539</v>
      </c>
      <c r="D183" s="7" t="s">
        <v>807</v>
      </c>
      <c r="E183" s="7" t="s">
        <v>222</v>
      </c>
      <c r="F183" s="7" t="s">
        <v>353</v>
      </c>
      <c r="G183" s="7" t="s">
        <v>29</v>
      </c>
      <c r="H183" s="8">
        <v>45054</v>
      </c>
      <c r="I183" s="8">
        <v>45054</v>
      </c>
      <c r="J183" s="8" t="s">
        <v>148</v>
      </c>
      <c r="K183" s="8" t="s">
        <v>30</v>
      </c>
      <c r="L183" s="8" t="s">
        <v>30</v>
      </c>
      <c r="M183" s="8" t="s">
        <v>30</v>
      </c>
      <c r="N183" s="8" t="s">
        <v>30</v>
      </c>
      <c r="O183" s="8" t="s">
        <v>30</v>
      </c>
      <c r="P183" s="22" t="s">
        <v>30</v>
      </c>
      <c r="Q183" s="12">
        <v>45061</v>
      </c>
      <c r="R183" s="12">
        <v>45062</v>
      </c>
      <c r="S183" s="7" t="s">
        <v>31</v>
      </c>
      <c r="T183" s="6">
        <f t="shared" si="10"/>
        <v>8</v>
      </c>
      <c r="U183" s="6" t="str">
        <f t="shared" si="8"/>
        <v>Yes</v>
      </c>
      <c r="V183" s="59" t="s">
        <v>836</v>
      </c>
    </row>
    <row r="184" spans="1:22" s="36" customFormat="1" ht="28.8" hidden="1" x14ac:dyDescent="0.3">
      <c r="A184" s="4" t="s">
        <v>709</v>
      </c>
      <c r="B184" s="5" t="s">
        <v>614</v>
      </c>
      <c r="C184" s="6" t="s">
        <v>826</v>
      </c>
      <c r="D184" s="7" t="s">
        <v>646</v>
      </c>
      <c r="E184" s="7" t="s">
        <v>644</v>
      </c>
      <c r="F184" s="7" t="s">
        <v>645</v>
      </c>
      <c r="G184" s="7" t="s">
        <v>392</v>
      </c>
      <c r="H184" s="8">
        <v>45054</v>
      </c>
      <c r="I184" s="8">
        <v>45054</v>
      </c>
      <c r="J184" s="8" t="s">
        <v>30</v>
      </c>
      <c r="K184" s="8" t="s">
        <v>30</v>
      </c>
      <c r="L184" s="8" t="s">
        <v>30</v>
      </c>
      <c r="M184" s="8" t="s">
        <v>30</v>
      </c>
      <c r="N184" s="8" t="s">
        <v>30</v>
      </c>
      <c r="O184" s="8" t="s">
        <v>30</v>
      </c>
      <c r="P184" s="8" t="s">
        <v>30</v>
      </c>
      <c r="Q184" s="12">
        <v>45068</v>
      </c>
      <c r="R184" s="12">
        <v>45068</v>
      </c>
      <c r="S184" s="7" t="s">
        <v>31</v>
      </c>
      <c r="T184" s="6">
        <f t="shared" si="10"/>
        <v>14</v>
      </c>
      <c r="U184" s="6" t="str">
        <f t="shared" si="8"/>
        <v>Yes</v>
      </c>
      <c r="V184" s="59" t="s">
        <v>32</v>
      </c>
    </row>
    <row r="185" spans="1:22" s="36" customFormat="1" ht="28.8" hidden="1" x14ac:dyDescent="0.3">
      <c r="A185" s="4" t="s">
        <v>709</v>
      </c>
      <c r="B185" s="5" t="s">
        <v>614</v>
      </c>
      <c r="C185" s="6" t="s">
        <v>826</v>
      </c>
      <c r="D185" s="7" t="s">
        <v>646</v>
      </c>
      <c r="E185" s="7" t="s">
        <v>644</v>
      </c>
      <c r="F185" s="7" t="s">
        <v>645</v>
      </c>
      <c r="G185" s="7" t="s">
        <v>33</v>
      </c>
      <c r="H185" s="8">
        <v>45054</v>
      </c>
      <c r="I185" s="8">
        <v>45054</v>
      </c>
      <c r="J185" s="8" t="s">
        <v>30</v>
      </c>
      <c r="K185" s="8" t="s">
        <v>30</v>
      </c>
      <c r="L185" s="8" t="s">
        <v>30</v>
      </c>
      <c r="M185" s="8" t="s">
        <v>30</v>
      </c>
      <c r="N185" s="8" t="s">
        <v>30</v>
      </c>
      <c r="O185" s="8" t="s">
        <v>30</v>
      </c>
      <c r="P185" s="8" t="s">
        <v>30</v>
      </c>
      <c r="Q185" s="12">
        <v>45068</v>
      </c>
      <c r="R185" s="12">
        <v>45068</v>
      </c>
      <c r="S185" s="7" t="s">
        <v>31</v>
      </c>
      <c r="T185" s="6">
        <f t="shared" si="10"/>
        <v>14</v>
      </c>
      <c r="U185" s="6" t="str">
        <f t="shared" si="8"/>
        <v>Yes</v>
      </c>
      <c r="V185" s="59" t="s">
        <v>32</v>
      </c>
    </row>
    <row r="186" spans="1:22" s="36" customFormat="1" ht="28.8" hidden="1" x14ac:dyDescent="0.3">
      <c r="A186" s="4" t="s">
        <v>709</v>
      </c>
      <c r="B186" s="5" t="s">
        <v>614</v>
      </c>
      <c r="C186" s="6" t="s">
        <v>826</v>
      </c>
      <c r="D186" s="7" t="s">
        <v>646</v>
      </c>
      <c r="E186" s="7" t="s">
        <v>644</v>
      </c>
      <c r="F186" s="7" t="s">
        <v>645</v>
      </c>
      <c r="G186" s="7" t="s">
        <v>56</v>
      </c>
      <c r="H186" s="8">
        <v>45054</v>
      </c>
      <c r="I186" s="8">
        <v>45054</v>
      </c>
      <c r="J186" s="8" t="s">
        <v>30</v>
      </c>
      <c r="K186" s="8" t="s">
        <v>30</v>
      </c>
      <c r="L186" s="8" t="s">
        <v>30</v>
      </c>
      <c r="M186" s="8" t="s">
        <v>30</v>
      </c>
      <c r="N186" s="8" t="s">
        <v>30</v>
      </c>
      <c r="O186" s="8">
        <v>45068</v>
      </c>
      <c r="P186" s="8" t="s">
        <v>30</v>
      </c>
      <c r="Q186" s="12">
        <v>45068</v>
      </c>
      <c r="R186" s="12">
        <v>45068</v>
      </c>
      <c r="S186" s="7" t="s">
        <v>42</v>
      </c>
      <c r="T186" s="6">
        <f t="shared" si="10"/>
        <v>14</v>
      </c>
      <c r="U186" s="6" t="str">
        <f t="shared" si="8"/>
        <v>Yes</v>
      </c>
      <c r="V186" s="59" t="s">
        <v>32</v>
      </c>
    </row>
    <row r="187" spans="1:22" s="36" customFormat="1" ht="28.8" hidden="1" x14ac:dyDescent="0.3">
      <c r="A187" s="4" t="s">
        <v>709</v>
      </c>
      <c r="B187" s="5" t="s">
        <v>614</v>
      </c>
      <c r="C187" s="6" t="s">
        <v>826</v>
      </c>
      <c r="D187" s="7" t="s">
        <v>646</v>
      </c>
      <c r="E187" s="7" t="s">
        <v>644</v>
      </c>
      <c r="F187" s="7" t="s">
        <v>645</v>
      </c>
      <c r="G187" s="7" t="s">
        <v>41</v>
      </c>
      <c r="H187" s="8">
        <v>45054</v>
      </c>
      <c r="I187" s="8">
        <v>45054</v>
      </c>
      <c r="J187" s="8" t="s">
        <v>30</v>
      </c>
      <c r="K187" s="8" t="s">
        <v>30</v>
      </c>
      <c r="L187" s="8" t="s">
        <v>30</v>
      </c>
      <c r="M187" s="8" t="s">
        <v>30</v>
      </c>
      <c r="N187" s="8" t="s">
        <v>30</v>
      </c>
      <c r="O187" s="8" t="s">
        <v>30</v>
      </c>
      <c r="P187" s="8" t="s">
        <v>30</v>
      </c>
      <c r="Q187" s="12">
        <v>45068</v>
      </c>
      <c r="R187" s="12">
        <v>45068</v>
      </c>
      <c r="S187" s="7" t="s">
        <v>849</v>
      </c>
      <c r="T187" s="6">
        <f t="shared" si="10"/>
        <v>14</v>
      </c>
      <c r="U187" s="6" t="str">
        <f t="shared" si="8"/>
        <v>Yes</v>
      </c>
      <c r="V187" s="59" t="s">
        <v>973</v>
      </c>
    </row>
    <row r="188" spans="1:22" s="36" customFormat="1" ht="28.8" hidden="1" x14ac:dyDescent="0.3">
      <c r="A188" s="4" t="s">
        <v>78</v>
      </c>
      <c r="B188" s="5" t="s">
        <v>36</v>
      </c>
      <c r="C188" s="6" t="s">
        <v>966</v>
      </c>
      <c r="D188" s="7" t="s">
        <v>81</v>
      </c>
      <c r="E188" s="7" t="s">
        <v>82</v>
      </c>
      <c r="F188" s="7" t="s">
        <v>83</v>
      </c>
      <c r="G188" s="7" t="s">
        <v>29</v>
      </c>
      <c r="H188" s="8">
        <v>45054</v>
      </c>
      <c r="I188" s="8">
        <v>45054</v>
      </c>
      <c r="J188" s="8">
        <v>45054</v>
      </c>
      <c r="K188" s="8" t="s">
        <v>30</v>
      </c>
      <c r="L188" s="8" t="s">
        <v>30</v>
      </c>
      <c r="M188" s="8" t="s">
        <v>30</v>
      </c>
      <c r="N188" s="8" t="s">
        <v>30</v>
      </c>
      <c r="O188" s="22">
        <v>45071</v>
      </c>
      <c r="P188" s="22" t="s">
        <v>30</v>
      </c>
      <c r="Q188" s="8">
        <v>45070</v>
      </c>
      <c r="R188" s="8">
        <v>45070</v>
      </c>
      <c r="S188" s="7" t="s">
        <v>42</v>
      </c>
      <c r="T188" s="6">
        <f t="shared" si="10"/>
        <v>16</v>
      </c>
      <c r="U188" s="6" t="str">
        <f t="shared" si="8"/>
        <v>No</v>
      </c>
      <c r="V188" s="59" t="s">
        <v>827</v>
      </c>
    </row>
    <row r="189" spans="1:22" s="36" customFormat="1" ht="28.8" hidden="1" x14ac:dyDescent="0.3">
      <c r="A189" s="4" t="s">
        <v>78</v>
      </c>
      <c r="B189" s="5" t="s">
        <v>36</v>
      </c>
      <c r="C189" s="6" t="s">
        <v>966</v>
      </c>
      <c r="D189" s="7" t="s">
        <v>81</v>
      </c>
      <c r="E189" s="7" t="s">
        <v>82</v>
      </c>
      <c r="F189" s="7" t="s">
        <v>83</v>
      </c>
      <c r="G189" s="7" t="s">
        <v>33</v>
      </c>
      <c r="H189" s="8">
        <v>45054</v>
      </c>
      <c r="I189" s="8">
        <v>45054</v>
      </c>
      <c r="J189" s="8" t="s">
        <v>30</v>
      </c>
      <c r="K189" s="22" t="s">
        <v>30</v>
      </c>
      <c r="L189" s="22" t="s">
        <v>30</v>
      </c>
      <c r="M189" s="22" t="s">
        <v>30</v>
      </c>
      <c r="N189" s="8" t="s">
        <v>30</v>
      </c>
      <c r="O189" s="8" t="s">
        <v>30</v>
      </c>
      <c r="P189" s="22" t="s">
        <v>30</v>
      </c>
      <c r="Q189" s="8">
        <v>45070</v>
      </c>
      <c r="R189" s="8">
        <v>45070</v>
      </c>
      <c r="S189" s="7" t="s">
        <v>42</v>
      </c>
      <c r="T189" s="6">
        <f t="shared" si="10"/>
        <v>16</v>
      </c>
      <c r="U189" s="6" t="str">
        <f t="shared" si="8"/>
        <v>No</v>
      </c>
      <c r="V189" s="59" t="s">
        <v>261</v>
      </c>
    </row>
    <row r="190" spans="1:22" s="36" customFormat="1" ht="28.8" hidden="1" x14ac:dyDescent="0.3">
      <c r="A190" s="4" t="s">
        <v>78</v>
      </c>
      <c r="B190" s="5" t="s">
        <v>36</v>
      </c>
      <c r="C190" s="6" t="s">
        <v>966</v>
      </c>
      <c r="D190" s="7" t="s">
        <v>81</v>
      </c>
      <c r="E190" s="7" t="s">
        <v>82</v>
      </c>
      <c r="F190" s="7" t="s">
        <v>83</v>
      </c>
      <c r="G190" s="7" t="s">
        <v>210</v>
      </c>
      <c r="H190" s="8">
        <v>45054</v>
      </c>
      <c r="I190" s="8">
        <v>45054</v>
      </c>
      <c r="J190" s="8" t="s">
        <v>30</v>
      </c>
      <c r="K190" s="8" t="s">
        <v>30</v>
      </c>
      <c r="L190" s="8" t="s">
        <v>30</v>
      </c>
      <c r="M190" s="8" t="s">
        <v>30</v>
      </c>
      <c r="N190" s="8" t="s">
        <v>30</v>
      </c>
      <c r="O190" s="8">
        <v>45054</v>
      </c>
      <c r="P190" s="22" t="s">
        <v>30</v>
      </c>
      <c r="Q190" s="8">
        <v>45070</v>
      </c>
      <c r="R190" s="8">
        <v>45070</v>
      </c>
      <c r="S190" s="7" t="s">
        <v>31</v>
      </c>
      <c r="T190" s="6">
        <f t="shared" si="10"/>
        <v>16</v>
      </c>
      <c r="U190" s="6" t="str">
        <f t="shared" si="8"/>
        <v>No</v>
      </c>
      <c r="V190" s="59" t="s">
        <v>824</v>
      </c>
    </row>
    <row r="191" spans="1:22" s="36" customFormat="1" ht="28.8" hidden="1" x14ac:dyDescent="0.3">
      <c r="A191" s="4" t="s">
        <v>78</v>
      </c>
      <c r="B191" s="5" t="s">
        <v>36</v>
      </c>
      <c r="C191" s="6" t="s">
        <v>966</v>
      </c>
      <c r="D191" s="7" t="s">
        <v>81</v>
      </c>
      <c r="E191" s="7" t="s">
        <v>82</v>
      </c>
      <c r="F191" s="7" t="s">
        <v>83</v>
      </c>
      <c r="G191" s="7" t="s">
        <v>211</v>
      </c>
      <c r="H191" s="8">
        <v>45054</v>
      </c>
      <c r="I191" s="8">
        <v>45054</v>
      </c>
      <c r="J191" s="8" t="s">
        <v>30</v>
      </c>
      <c r="K191" s="8" t="s">
        <v>30</v>
      </c>
      <c r="L191" s="8" t="s">
        <v>30</v>
      </c>
      <c r="M191" s="8" t="s">
        <v>30</v>
      </c>
      <c r="N191" s="8" t="s">
        <v>30</v>
      </c>
      <c r="O191" s="8">
        <v>45054</v>
      </c>
      <c r="P191" s="22" t="s">
        <v>30</v>
      </c>
      <c r="Q191" s="8">
        <v>45070</v>
      </c>
      <c r="R191" s="8">
        <v>45070</v>
      </c>
      <c r="S191" s="7" t="s">
        <v>42</v>
      </c>
      <c r="T191" s="6">
        <f t="shared" si="10"/>
        <v>16</v>
      </c>
      <c r="U191" s="6" t="str">
        <f t="shared" si="8"/>
        <v>No</v>
      </c>
      <c r="V191" s="59" t="s">
        <v>824</v>
      </c>
    </row>
    <row r="192" spans="1:22" s="36" customFormat="1" ht="28.8" hidden="1" x14ac:dyDescent="0.3">
      <c r="A192" s="4" t="s">
        <v>769</v>
      </c>
      <c r="B192" s="5" t="s">
        <v>614</v>
      </c>
      <c r="C192" s="6" t="s">
        <v>771</v>
      </c>
      <c r="D192" s="7" t="s">
        <v>844</v>
      </c>
      <c r="E192" s="7" t="s">
        <v>770</v>
      </c>
      <c r="F192" s="7" t="s">
        <v>83</v>
      </c>
      <c r="G192" s="7" t="s">
        <v>29</v>
      </c>
      <c r="H192" s="8">
        <v>45056</v>
      </c>
      <c r="I192" s="8">
        <v>45056</v>
      </c>
      <c r="J192" s="8">
        <v>45056</v>
      </c>
      <c r="K192" s="8" t="s">
        <v>30</v>
      </c>
      <c r="L192" s="8" t="s">
        <v>30</v>
      </c>
      <c r="M192" s="8" t="s">
        <v>30</v>
      </c>
      <c r="N192" s="8" t="s">
        <v>30</v>
      </c>
      <c r="O192" s="8">
        <v>45056</v>
      </c>
      <c r="P192" s="8" t="s">
        <v>30</v>
      </c>
      <c r="Q192" s="8">
        <v>45064</v>
      </c>
      <c r="R192" s="8">
        <v>45064</v>
      </c>
      <c r="S192" s="7" t="s">
        <v>42</v>
      </c>
      <c r="T192" s="6">
        <f t="shared" si="10"/>
        <v>8</v>
      </c>
      <c r="U192" s="6" t="str">
        <f t="shared" si="8"/>
        <v>Yes</v>
      </c>
      <c r="V192" s="59" t="s">
        <v>829</v>
      </c>
    </row>
    <row r="193" spans="1:22" s="36" customFormat="1" ht="28.8" hidden="1" x14ac:dyDescent="0.3">
      <c r="A193" s="4" t="s">
        <v>700</v>
      </c>
      <c r="B193" s="5" t="s">
        <v>727</v>
      </c>
      <c r="C193" s="6" t="s">
        <v>701</v>
      </c>
      <c r="D193" s="7" t="s">
        <v>703</v>
      </c>
      <c r="E193" s="7" t="s">
        <v>702</v>
      </c>
      <c r="F193" s="7" t="s">
        <v>202</v>
      </c>
      <c r="G193" s="7" t="s">
        <v>29</v>
      </c>
      <c r="H193" s="8">
        <v>45057</v>
      </c>
      <c r="I193" s="8">
        <v>45057</v>
      </c>
      <c r="J193" s="8">
        <v>45061</v>
      </c>
      <c r="K193" s="8" t="s">
        <v>30</v>
      </c>
      <c r="L193" s="8" t="s">
        <v>30</v>
      </c>
      <c r="M193" s="8" t="s">
        <v>30</v>
      </c>
      <c r="N193" s="8" t="s">
        <v>30</v>
      </c>
      <c r="O193" s="8" t="s">
        <v>30</v>
      </c>
      <c r="P193" s="8" t="s">
        <v>30</v>
      </c>
      <c r="Q193" s="8">
        <v>45064</v>
      </c>
      <c r="R193" s="8">
        <v>45064</v>
      </c>
      <c r="S193" s="7" t="s">
        <v>31</v>
      </c>
      <c r="T193" s="6">
        <f t="shared" si="10"/>
        <v>7</v>
      </c>
      <c r="U193" s="6" t="str">
        <f t="shared" si="8"/>
        <v>Yes</v>
      </c>
      <c r="V193" s="59" t="s">
        <v>835</v>
      </c>
    </row>
    <row r="194" spans="1:22" s="36" customFormat="1" ht="28.8" hidden="1" x14ac:dyDescent="0.3">
      <c r="A194" s="4" t="s">
        <v>327</v>
      </c>
      <c r="B194" s="5" t="s">
        <v>24</v>
      </c>
      <c r="C194" s="6" t="s">
        <v>328</v>
      </c>
      <c r="D194" s="7" t="s">
        <v>329</v>
      </c>
      <c r="E194" s="7" t="s">
        <v>330</v>
      </c>
      <c r="F194" s="7" t="s">
        <v>331</v>
      </c>
      <c r="G194" s="7" t="s">
        <v>63</v>
      </c>
      <c r="H194" s="8">
        <v>45057</v>
      </c>
      <c r="I194" s="8">
        <v>45057</v>
      </c>
      <c r="J194" s="8" t="s">
        <v>30</v>
      </c>
      <c r="K194" s="8" t="s">
        <v>30</v>
      </c>
      <c r="L194" s="8" t="s">
        <v>30</v>
      </c>
      <c r="M194" s="8" t="s">
        <v>30</v>
      </c>
      <c r="N194" s="8" t="s">
        <v>30</v>
      </c>
      <c r="O194" s="8" t="s">
        <v>30</v>
      </c>
      <c r="P194" s="8" t="s">
        <v>30</v>
      </c>
      <c r="Q194" s="8">
        <v>45064</v>
      </c>
      <c r="R194" s="8">
        <v>45064</v>
      </c>
      <c r="S194" s="13" t="s">
        <v>31</v>
      </c>
      <c r="T194" s="6">
        <f t="shared" si="10"/>
        <v>7</v>
      </c>
      <c r="U194" s="6" t="str">
        <f t="shared" ref="U194:U257" si="11">IF(+T194&lt;15,"Yes","No")</f>
        <v>Yes</v>
      </c>
      <c r="V194" s="59" t="s">
        <v>30</v>
      </c>
    </row>
    <row r="195" spans="1:22" s="36" customFormat="1" ht="28.8" hidden="1" x14ac:dyDescent="0.3">
      <c r="A195" s="20" t="s">
        <v>737</v>
      </c>
      <c r="B195" s="11" t="s">
        <v>727</v>
      </c>
      <c r="C195" s="21" t="s">
        <v>740</v>
      </c>
      <c r="D195" s="11" t="s">
        <v>736</v>
      </c>
      <c r="E195" s="11" t="s">
        <v>738</v>
      </c>
      <c r="F195" s="11" t="s">
        <v>739</v>
      </c>
      <c r="G195" s="7" t="s">
        <v>211</v>
      </c>
      <c r="H195" s="22">
        <v>45061</v>
      </c>
      <c r="I195" s="22">
        <v>45062</v>
      </c>
      <c r="J195" s="8" t="s">
        <v>30</v>
      </c>
      <c r="K195" s="8" t="s">
        <v>30</v>
      </c>
      <c r="L195" s="8" t="s">
        <v>30</v>
      </c>
      <c r="M195" s="8" t="s">
        <v>30</v>
      </c>
      <c r="N195" s="8" t="s">
        <v>30</v>
      </c>
      <c r="O195" s="22">
        <v>45065</v>
      </c>
      <c r="P195" s="8" t="s">
        <v>30</v>
      </c>
      <c r="Q195" s="12">
        <v>45071</v>
      </c>
      <c r="R195" s="12">
        <v>45071</v>
      </c>
      <c r="S195" s="27" t="s">
        <v>42</v>
      </c>
      <c r="T195" s="6">
        <f t="shared" si="10"/>
        <v>10</v>
      </c>
      <c r="U195" s="6" t="str">
        <f t="shared" si="11"/>
        <v>Yes</v>
      </c>
      <c r="V195" s="59" t="s">
        <v>845</v>
      </c>
    </row>
    <row r="196" spans="1:22" s="36" customFormat="1" ht="28.8" hidden="1" x14ac:dyDescent="0.3">
      <c r="A196" s="4" t="s">
        <v>737</v>
      </c>
      <c r="B196" s="5" t="s">
        <v>727</v>
      </c>
      <c r="C196" s="6" t="s">
        <v>740</v>
      </c>
      <c r="D196" s="7" t="s">
        <v>736</v>
      </c>
      <c r="E196" s="7" t="s">
        <v>738</v>
      </c>
      <c r="F196" s="7" t="s">
        <v>739</v>
      </c>
      <c r="G196" s="7" t="s">
        <v>210</v>
      </c>
      <c r="H196" s="22">
        <v>45061</v>
      </c>
      <c r="I196" s="8">
        <v>45062</v>
      </c>
      <c r="J196" s="8" t="s">
        <v>30</v>
      </c>
      <c r="K196" s="8" t="s">
        <v>30</v>
      </c>
      <c r="L196" s="8" t="s">
        <v>30</v>
      </c>
      <c r="M196" s="8" t="s">
        <v>30</v>
      </c>
      <c r="N196" s="8" t="s">
        <v>30</v>
      </c>
      <c r="O196" s="8">
        <v>45065</v>
      </c>
      <c r="P196" s="8" t="s">
        <v>30</v>
      </c>
      <c r="Q196" s="8">
        <v>45071</v>
      </c>
      <c r="R196" s="8">
        <v>45071</v>
      </c>
      <c r="S196" s="7" t="s">
        <v>42</v>
      </c>
      <c r="T196" s="6">
        <f t="shared" si="10"/>
        <v>10</v>
      </c>
      <c r="U196" s="6" t="str">
        <f t="shared" si="11"/>
        <v>Yes</v>
      </c>
      <c r="V196" s="59" t="s">
        <v>845</v>
      </c>
    </row>
    <row r="197" spans="1:22" s="36" customFormat="1" ht="28.8" hidden="1" x14ac:dyDescent="0.3">
      <c r="A197" s="4" t="s">
        <v>737</v>
      </c>
      <c r="B197" s="5" t="s">
        <v>727</v>
      </c>
      <c r="C197" s="6" t="s">
        <v>740</v>
      </c>
      <c r="D197" s="7" t="s">
        <v>736</v>
      </c>
      <c r="E197" s="7" t="s">
        <v>738</v>
      </c>
      <c r="F197" s="7" t="s">
        <v>739</v>
      </c>
      <c r="G197" s="7" t="s">
        <v>33</v>
      </c>
      <c r="H197" s="22">
        <v>45061</v>
      </c>
      <c r="I197" s="8">
        <v>45062</v>
      </c>
      <c r="J197" s="8" t="s">
        <v>30</v>
      </c>
      <c r="K197" s="8" t="s">
        <v>30</v>
      </c>
      <c r="L197" s="8" t="s">
        <v>30</v>
      </c>
      <c r="M197" s="8" t="s">
        <v>30</v>
      </c>
      <c r="N197" s="8" t="s">
        <v>30</v>
      </c>
      <c r="O197" s="8" t="s">
        <v>30</v>
      </c>
      <c r="P197" s="8" t="s">
        <v>30</v>
      </c>
      <c r="Q197" s="8">
        <v>45071</v>
      </c>
      <c r="R197" s="8">
        <v>45071</v>
      </c>
      <c r="S197" s="7" t="s">
        <v>42</v>
      </c>
      <c r="T197" s="6">
        <f t="shared" si="10"/>
        <v>10</v>
      </c>
      <c r="U197" s="6" t="str">
        <f t="shared" si="11"/>
        <v>Yes</v>
      </c>
      <c r="V197" s="59" t="s">
        <v>43</v>
      </c>
    </row>
    <row r="198" spans="1:22" s="36" customFormat="1" ht="28.8" hidden="1" x14ac:dyDescent="0.3">
      <c r="A198" s="20" t="s">
        <v>737</v>
      </c>
      <c r="B198" s="11" t="s">
        <v>727</v>
      </c>
      <c r="C198" s="21" t="s">
        <v>740</v>
      </c>
      <c r="D198" s="11" t="s">
        <v>736</v>
      </c>
      <c r="E198" s="11" t="s">
        <v>738</v>
      </c>
      <c r="F198" s="11" t="s">
        <v>739</v>
      </c>
      <c r="G198" s="7" t="s">
        <v>29</v>
      </c>
      <c r="H198" s="22">
        <v>45061</v>
      </c>
      <c r="I198" s="22">
        <v>45062</v>
      </c>
      <c r="J198" s="22" t="s">
        <v>148</v>
      </c>
      <c r="K198" s="8" t="s">
        <v>30</v>
      </c>
      <c r="L198" s="8" t="s">
        <v>30</v>
      </c>
      <c r="M198" s="8" t="s">
        <v>30</v>
      </c>
      <c r="N198" s="8">
        <v>45070</v>
      </c>
      <c r="O198" s="22">
        <v>45065</v>
      </c>
      <c r="P198" s="8" t="s">
        <v>30</v>
      </c>
      <c r="Q198" s="12">
        <v>45071</v>
      </c>
      <c r="R198" s="12">
        <v>45071</v>
      </c>
      <c r="S198" s="27" t="s">
        <v>42</v>
      </c>
      <c r="T198" s="6">
        <f t="shared" si="10"/>
        <v>10</v>
      </c>
      <c r="U198" s="6" t="str">
        <f t="shared" si="11"/>
        <v>Yes</v>
      </c>
      <c r="V198" s="59" t="s">
        <v>856</v>
      </c>
    </row>
    <row r="199" spans="1:22" s="36" customFormat="1" ht="26.4" hidden="1" x14ac:dyDescent="0.3">
      <c r="A199" s="4" t="s">
        <v>830</v>
      </c>
      <c r="B199" s="5" t="s">
        <v>614</v>
      </c>
      <c r="C199" s="6" t="s">
        <v>831</v>
      </c>
      <c r="D199" s="11" t="s">
        <v>832</v>
      </c>
      <c r="E199" s="42" t="s">
        <v>833</v>
      </c>
      <c r="F199" s="7" t="s">
        <v>834</v>
      </c>
      <c r="G199" s="7" t="s">
        <v>49</v>
      </c>
      <c r="H199" s="8">
        <v>45062</v>
      </c>
      <c r="I199" s="8">
        <v>45062</v>
      </c>
      <c r="J199" s="8" t="s">
        <v>30</v>
      </c>
      <c r="K199" s="8" t="s">
        <v>30</v>
      </c>
      <c r="L199" s="8" t="s">
        <v>30</v>
      </c>
      <c r="M199" s="8" t="s">
        <v>30</v>
      </c>
      <c r="N199" s="8" t="s">
        <v>30</v>
      </c>
      <c r="O199" s="8">
        <v>45071</v>
      </c>
      <c r="P199" s="8" t="s">
        <v>30</v>
      </c>
      <c r="Q199" s="8">
        <v>45076</v>
      </c>
      <c r="R199" s="8">
        <v>45076</v>
      </c>
      <c r="S199" s="13" t="s">
        <v>849</v>
      </c>
      <c r="T199" s="6">
        <f>(R199-H199)-1</f>
        <v>13</v>
      </c>
      <c r="U199" s="6" t="str">
        <f t="shared" si="11"/>
        <v>Yes</v>
      </c>
      <c r="V199" s="64" t="s">
        <v>858</v>
      </c>
    </row>
    <row r="200" spans="1:22" s="36" customFormat="1" ht="28.8" hidden="1" x14ac:dyDescent="0.3">
      <c r="A200" s="4" t="s">
        <v>830</v>
      </c>
      <c r="B200" s="5" t="s">
        <v>614</v>
      </c>
      <c r="C200" s="6" t="s">
        <v>831</v>
      </c>
      <c r="D200" s="11" t="s">
        <v>832</v>
      </c>
      <c r="E200" s="42" t="s">
        <v>833</v>
      </c>
      <c r="F200" s="7" t="s">
        <v>834</v>
      </c>
      <c r="G200" s="7" t="s">
        <v>101</v>
      </c>
      <c r="H200" s="8">
        <v>45062</v>
      </c>
      <c r="I200" s="8">
        <v>45062</v>
      </c>
      <c r="J200" s="8" t="s">
        <v>148</v>
      </c>
      <c r="K200" s="8">
        <v>45072</v>
      </c>
      <c r="L200" s="8" t="s">
        <v>30</v>
      </c>
      <c r="M200" s="8" t="s">
        <v>30</v>
      </c>
      <c r="N200" s="8" t="s">
        <v>30</v>
      </c>
      <c r="O200" s="8">
        <v>45071</v>
      </c>
      <c r="P200" s="8" t="s">
        <v>30</v>
      </c>
      <c r="Q200" s="8">
        <v>45076</v>
      </c>
      <c r="R200" s="8">
        <v>45076</v>
      </c>
      <c r="S200" s="13" t="s">
        <v>849</v>
      </c>
      <c r="T200" s="6">
        <f>(R200-H200)-1</f>
        <v>13</v>
      </c>
      <c r="U200" s="6" t="str">
        <f t="shared" si="11"/>
        <v>Yes</v>
      </c>
      <c r="V200" s="59" t="s">
        <v>859</v>
      </c>
    </row>
    <row r="201" spans="1:22" s="36" customFormat="1" ht="28.8" hidden="1" x14ac:dyDescent="0.3">
      <c r="A201" s="4" t="s">
        <v>837</v>
      </c>
      <c r="B201" s="5" t="s">
        <v>24</v>
      </c>
      <c r="C201" s="6" t="s">
        <v>838</v>
      </c>
      <c r="D201" s="7" t="s">
        <v>843</v>
      </c>
      <c r="E201" s="7" t="s">
        <v>839</v>
      </c>
      <c r="F201" s="7" t="s">
        <v>28</v>
      </c>
      <c r="G201" s="7" t="s">
        <v>129</v>
      </c>
      <c r="H201" s="8">
        <v>45062</v>
      </c>
      <c r="I201" s="8">
        <v>45062</v>
      </c>
      <c r="J201" s="8" t="s">
        <v>30</v>
      </c>
      <c r="K201" s="8" t="s">
        <v>30</v>
      </c>
      <c r="L201" s="8" t="s">
        <v>30</v>
      </c>
      <c r="M201" s="8" t="s">
        <v>30</v>
      </c>
      <c r="N201" s="8" t="s">
        <v>30</v>
      </c>
      <c r="O201" s="8">
        <v>45063</v>
      </c>
      <c r="P201" s="8" t="s">
        <v>30</v>
      </c>
      <c r="Q201" s="8">
        <v>45077</v>
      </c>
      <c r="R201" s="8">
        <v>45077</v>
      </c>
      <c r="S201" s="7" t="s">
        <v>42</v>
      </c>
      <c r="T201" s="6">
        <f>(R201-H201)-1</f>
        <v>14</v>
      </c>
      <c r="U201" s="6" t="str">
        <f t="shared" si="11"/>
        <v>Yes</v>
      </c>
      <c r="V201" s="59" t="s">
        <v>840</v>
      </c>
    </row>
    <row r="202" spans="1:22" s="36" customFormat="1" ht="28.8" hidden="1" x14ac:dyDescent="0.3">
      <c r="A202" s="4" t="s">
        <v>837</v>
      </c>
      <c r="B202" s="5" t="s">
        <v>24</v>
      </c>
      <c r="C202" s="6" t="s">
        <v>838</v>
      </c>
      <c r="D202" s="7" t="s">
        <v>843</v>
      </c>
      <c r="E202" s="7" t="s">
        <v>839</v>
      </c>
      <c r="F202" s="7" t="s">
        <v>28</v>
      </c>
      <c r="G202" s="7" t="s">
        <v>41</v>
      </c>
      <c r="H202" s="8">
        <v>45062</v>
      </c>
      <c r="I202" s="8">
        <v>45062</v>
      </c>
      <c r="J202" s="8" t="s">
        <v>30</v>
      </c>
      <c r="K202" s="8" t="s">
        <v>30</v>
      </c>
      <c r="L202" s="8" t="s">
        <v>30</v>
      </c>
      <c r="M202" s="8" t="s">
        <v>30</v>
      </c>
      <c r="N202" s="8" t="s">
        <v>30</v>
      </c>
      <c r="O202" s="8" t="s">
        <v>30</v>
      </c>
      <c r="P202" s="8" t="s">
        <v>30</v>
      </c>
      <c r="Q202" s="8">
        <v>45077</v>
      </c>
      <c r="R202" s="8">
        <v>45077</v>
      </c>
      <c r="S202" s="7" t="s">
        <v>42</v>
      </c>
      <c r="T202" s="6">
        <f>(R202-H202)-1</f>
        <v>14</v>
      </c>
      <c r="U202" s="6" t="str">
        <f t="shared" si="11"/>
        <v>Yes</v>
      </c>
      <c r="V202" s="62" t="s">
        <v>30</v>
      </c>
    </row>
    <row r="203" spans="1:22" s="36" customFormat="1" ht="28.8" hidden="1" x14ac:dyDescent="0.3">
      <c r="A203" s="4" t="s">
        <v>743</v>
      </c>
      <c r="B203" s="5" t="s">
        <v>614</v>
      </c>
      <c r="C203" s="6" t="s">
        <v>744</v>
      </c>
      <c r="D203" s="7" t="s">
        <v>745</v>
      </c>
      <c r="E203" s="7" t="s">
        <v>746</v>
      </c>
      <c r="F203" s="7" t="s">
        <v>747</v>
      </c>
      <c r="G203" s="7" t="s">
        <v>33</v>
      </c>
      <c r="H203" s="8">
        <v>45062</v>
      </c>
      <c r="I203" s="8">
        <v>45062</v>
      </c>
      <c r="J203" s="8" t="s">
        <v>30</v>
      </c>
      <c r="K203" s="8" t="s">
        <v>30</v>
      </c>
      <c r="L203" s="8" t="s">
        <v>30</v>
      </c>
      <c r="M203" s="8" t="s">
        <v>30</v>
      </c>
      <c r="N203" s="8" t="s">
        <v>30</v>
      </c>
      <c r="O203" s="8" t="s">
        <v>30</v>
      </c>
      <c r="P203" s="8" t="s">
        <v>30</v>
      </c>
      <c r="Q203" s="8">
        <v>45071</v>
      </c>
      <c r="R203" s="8">
        <v>45071</v>
      </c>
      <c r="S203" s="27" t="s">
        <v>42</v>
      </c>
      <c r="T203" s="6">
        <f>(R203-H203)</f>
        <v>9</v>
      </c>
      <c r="U203" s="6" t="str">
        <f t="shared" si="11"/>
        <v>Yes</v>
      </c>
      <c r="V203" s="59" t="s">
        <v>43</v>
      </c>
    </row>
    <row r="204" spans="1:22" s="36" customFormat="1" ht="28.8" hidden="1" x14ac:dyDescent="0.3">
      <c r="A204" s="4" t="s">
        <v>743</v>
      </c>
      <c r="B204" s="5" t="s">
        <v>614</v>
      </c>
      <c r="C204" s="6" t="s">
        <v>744</v>
      </c>
      <c r="D204" s="7" t="s">
        <v>745</v>
      </c>
      <c r="E204" s="7" t="s">
        <v>746</v>
      </c>
      <c r="F204" s="7" t="s">
        <v>747</v>
      </c>
      <c r="G204" s="7" t="s">
        <v>29</v>
      </c>
      <c r="H204" s="8">
        <v>45062</v>
      </c>
      <c r="I204" s="8">
        <v>45062</v>
      </c>
      <c r="J204" s="8">
        <v>45063</v>
      </c>
      <c r="K204" s="8" t="s">
        <v>30</v>
      </c>
      <c r="L204" s="8" t="s">
        <v>30</v>
      </c>
      <c r="M204" s="8" t="s">
        <v>30</v>
      </c>
      <c r="N204" s="8" t="s">
        <v>30</v>
      </c>
      <c r="O204" s="8">
        <v>45071</v>
      </c>
      <c r="P204" s="8" t="s">
        <v>30</v>
      </c>
      <c r="Q204" s="8">
        <v>45071</v>
      </c>
      <c r="R204" s="8">
        <v>45071</v>
      </c>
      <c r="S204" s="7" t="s">
        <v>42</v>
      </c>
      <c r="T204" s="6">
        <f>(R204-H204)</f>
        <v>9</v>
      </c>
      <c r="U204" s="6" t="str">
        <f t="shared" si="11"/>
        <v>Yes</v>
      </c>
      <c r="V204" s="59" t="s">
        <v>43</v>
      </c>
    </row>
    <row r="205" spans="1:22" s="36" customFormat="1" ht="57.6" hidden="1" x14ac:dyDescent="0.3">
      <c r="A205" s="4" t="s">
        <v>837</v>
      </c>
      <c r="B205" s="5" t="s">
        <v>24</v>
      </c>
      <c r="C205" s="6" t="s">
        <v>838</v>
      </c>
      <c r="D205" s="7" t="s">
        <v>843</v>
      </c>
      <c r="E205" s="7" t="s">
        <v>839</v>
      </c>
      <c r="F205" s="7" t="s">
        <v>28</v>
      </c>
      <c r="G205" s="7" t="s">
        <v>842</v>
      </c>
      <c r="H205" s="8">
        <v>45063</v>
      </c>
      <c r="I205" s="8">
        <v>45063</v>
      </c>
      <c r="J205" s="8">
        <v>45064</v>
      </c>
      <c r="K205" s="8" t="s">
        <v>148</v>
      </c>
      <c r="L205" s="8" t="s">
        <v>30</v>
      </c>
      <c r="M205" s="8" t="s">
        <v>30</v>
      </c>
      <c r="N205" s="8" t="s">
        <v>30</v>
      </c>
      <c r="O205" s="8">
        <v>45076</v>
      </c>
      <c r="P205" s="8" t="s">
        <v>30</v>
      </c>
      <c r="Q205" s="8">
        <v>45077</v>
      </c>
      <c r="R205" s="8">
        <v>45077</v>
      </c>
      <c r="S205" s="13" t="s">
        <v>42</v>
      </c>
      <c r="T205" s="6">
        <f t="shared" ref="T205:T216" si="12">(R205-H205)-1</f>
        <v>13</v>
      </c>
      <c r="U205" s="6" t="str">
        <f t="shared" si="11"/>
        <v>Yes</v>
      </c>
      <c r="V205" s="62" t="s">
        <v>873</v>
      </c>
    </row>
    <row r="206" spans="1:22" s="36" customFormat="1" ht="28.8" hidden="1" x14ac:dyDescent="0.3">
      <c r="A206" s="4" t="s">
        <v>1094</v>
      </c>
      <c r="B206" s="5" t="s">
        <v>614</v>
      </c>
      <c r="C206" s="6" t="s">
        <v>604</v>
      </c>
      <c r="D206" s="7" t="s">
        <v>605</v>
      </c>
      <c r="E206" s="7" t="s">
        <v>734</v>
      </c>
      <c r="F206" s="7" t="s">
        <v>735</v>
      </c>
      <c r="G206" s="7" t="s">
        <v>63</v>
      </c>
      <c r="H206" s="8">
        <v>45068</v>
      </c>
      <c r="I206" s="8">
        <v>45063</v>
      </c>
      <c r="J206" s="8" t="s">
        <v>30</v>
      </c>
      <c r="K206" s="8" t="s">
        <v>30</v>
      </c>
      <c r="L206" s="8" t="s">
        <v>30</v>
      </c>
      <c r="M206" s="8" t="s">
        <v>30</v>
      </c>
      <c r="N206" s="8" t="s">
        <v>30</v>
      </c>
      <c r="O206" s="8" t="s">
        <v>30</v>
      </c>
      <c r="P206" s="8" t="s">
        <v>30</v>
      </c>
      <c r="Q206" s="8">
        <v>45077</v>
      </c>
      <c r="R206" s="8">
        <v>45077</v>
      </c>
      <c r="S206" s="7" t="s">
        <v>42</v>
      </c>
      <c r="T206" s="6">
        <f t="shared" si="12"/>
        <v>8</v>
      </c>
      <c r="U206" s="6" t="str">
        <f t="shared" si="11"/>
        <v>Yes</v>
      </c>
      <c r="V206" s="59" t="s">
        <v>900</v>
      </c>
    </row>
    <row r="207" spans="1:22" s="36" customFormat="1" ht="43.2" hidden="1" x14ac:dyDescent="0.3">
      <c r="A207" s="4" t="s">
        <v>1155</v>
      </c>
      <c r="B207" s="5" t="s">
        <v>614</v>
      </c>
      <c r="C207" s="6" t="s">
        <v>847</v>
      </c>
      <c r="D207" s="7" t="s">
        <v>1153</v>
      </c>
      <c r="E207" s="7" t="s">
        <v>491</v>
      </c>
      <c r="F207" s="7" t="s">
        <v>28</v>
      </c>
      <c r="G207" s="7" t="s">
        <v>277</v>
      </c>
      <c r="H207" s="8">
        <v>45068</v>
      </c>
      <c r="I207" s="8">
        <v>45068</v>
      </c>
      <c r="J207" s="8">
        <v>45072</v>
      </c>
      <c r="K207" s="8" t="s">
        <v>148</v>
      </c>
      <c r="L207" s="8" t="s">
        <v>30</v>
      </c>
      <c r="M207" s="8" t="s">
        <v>30</v>
      </c>
      <c r="N207" s="8" t="s">
        <v>30</v>
      </c>
      <c r="O207" s="8">
        <v>45076</v>
      </c>
      <c r="P207" s="8" t="s">
        <v>30</v>
      </c>
      <c r="Q207" s="8">
        <v>45085</v>
      </c>
      <c r="R207" s="8">
        <v>45085</v>
      </c>
      <c r="S207" s="7" t="s">
        <v>849</v>
      </c>
      <c r="T207" s="6">
        <f t="shared" si="12"/>
        <v>16</v>
      </c>
      <c r="U207" s="6" t="str">
        <f t="shared" si="11"/>
        <v>No</v>
      </c>
      <c r="V207" s="59" t="s">
        <v>874</v>
      </c>
    </row>
    <row r="208" spans="1:22" s="36" customFormat="1" ht="28.8" hidden="1" x14ac:dyDescent="0.3">
      <c r="A208" s="4" t="s">
        <v>1155</v>
      </c>
      <c r="B208" s="5" t="s">
        <v>614</v>
      </c>
      <c r="C208" s="6" t="s">
        <v>847</v>
      </c>
      <c r="D208" s="7" t="s">
        <v>1153</v>
      </c>
      <c r="E208" s="7" t="s">
        <v>491</v>
      </c>
      <c r="F208" s="7" t="s">
        <v>28</v>
      </c>
      <c r="G208" s="7" t="s">
        <v>848</v>
      </c>
      <c r="H208" s="8">
        <v>45068</v>
      </c>
      <c r="I208" s="8">
        <v>45068</v>
      </c>
      <c r="J208" s="8" t="s">
        <v>30</v>
      </c>
      <c r="K208" s="8" t="s">
        <v>30</v>
      </c>
      <c r="L208" s="8" t="s">
        <v>30</v>
      </c>
      <c r="M208" s="8" t="s">
        <v>30</v>
      </c>
      <c r="N208" s="8" t="s">
        <v>30</v>
      </c>
      <c r="O208" s="8">
        <v>45069</v>
      </c>
      <c r="P208" s="8" t="s">
        <v>30</v>
      </c>
      <c r="Q208" s="8">
        <v>45085</v>
      </c>
      <c r="R208" s="8">
        <v>45085</v>
      </c>
      <c r="S208" s="7" t="s">
        <v>849</v>
      </c>
      <c r="T208" s="6">
        <f t="shared" si="12"/>
        <v>16</v>
      </c>
      <c r="U208" s="6" t="str">
        <f t="shared" si="11"/>
        <v>No</v>
      </c>
      <c r="V208" s="59" t="s">
        <v>875</v>
      </c>
    </row>
    <row r="209" spans="1:22" s="36" customFormat="1" ht="28.8" hidden="1" x14ac:dyDescent="0.3">
      <c r="A209" s="4" t="s">
        <v>1155</v>
      </c>
      <c r="B209" s="5" t="s">
        <v>614</v>
      </c>
      <c r="C209" s="6" t="s">
        <v>847</v>
      </c>
      <c r="D209" s="7" t="s">
        <v>1153</v>
      </c>
      <c r="E209" s="7" t="s">
        <v>491</v>
      </c>
      <c r="F209" s="7" t="s">
        <v>28</v>
      </c>
      <c r="G209" s="7" t="s">
        <v>41</v>
      </c>
      <c r="H209" s="8">
        <v>45068</v>
      </c>
      <c r="I209" s="8">
        <v>45068</v>
      </c>
      <c r="J209" s="8" t="s">
        <v>30</v>
      </c>
      <c r="K209" s="8" t="s">
        <v>30</v>
      </c>
      <c r="L209" s="8" t="s">
        <v>30</v>
      </c>
      <c r="M209" s="8" t="s">
        <v>30</v>
      </c>
      <c r="N209" s="8" t="s">
        <v>30</v>
      </c>
      <c r="O209" s="8" t="s">
        <v>30</v>
      </c>
      <c r="P209" s="8" t="s">
        <v>30</v>
      </c>
      <c r="Q209" s="8">
        <v>45085</v>
      </c>
      <c r="R209" s="8">
        <v>45085</v>
      </c>
      <c r="S209" s="7" t="s">
        <v>849</v>
      </c>
      <c r="T209" s="6">
        <f t="shared" si="12"/>
        <v>16</v>
      </c>
      <c r="U209" s="6" t="str">
        <f t="shared" si="11"/>
        <v>No</v>
      </c>
      <c r="V209" s="59" t="s">
        <v>895</v>
      </c>
    </row>
    <row r="210" spans="1:22" s="36" customFormat="1" ht="28.8" hidden="1" x14ac:dyDescent="0.3">
      <c r="A210" s="4" t="s">
        <v>850</v>
      </c>
      <c r="B210" s="5" t="s">
        <v>36</v>
      </c>
      <c r="C210" s="6" t="s">
        <v>851</v>
      </c>
      <c r="D210" s="7" t="s">
        <v>852</v>
      </c>
      <c r="E210" s="7" t="s">
        <v>853</v>
      </c>
      <c r="F210" s="7" t="s">
        <v>854</v>
      </c>
      <c r="G210" s="7" t="s">
        <v>63</v>
      </c>
      <c r="H210" s="8">
        <v>45070</v>
      </c>
      <c r="I210" s="8">
        <v>45070</v>
      </c>
      <c r="J210" s="22" t="s">
        <v>30</v>
      </c>
      <c r="K210" s="22" t="s">
        <v>30</v>
      </c>
      <c r="L210" s="22" t="s">
        <v>30</v>
      </c>
      <c r="M210" s="22" t="s">
        <v>30</v>
      </c>
      <c r="N210" s="22" t="s">
        <v>30</v>
      </c>
      <c r="O210" s="22" t="s">
        <v>30</v>
      </c>
      <c r="P210" s="22" t="s">
        <v>30</v>
      </c>
      <c r="Q210" s="8">
        <v>45091</v>
      </c>
      <c r="R210" s="8">
        <v>45091</v>
      </c>
      <c r="S210" s="7" t="s">
        <v>42</v>
      </c>
      <c r="T210" s="6">
        <f t="shared" si="12"/>
        <v>20</v>
      </c>
      <c r="U210" s="6" t="str">
        <f t="shared" si="11"/>
        <v>No</v>
      </c>
      <c r="V210" s="59" t="s">
        <v>855</v>
      </c>
    </row>
    <row r="211" spans="1:22" s="36" customFormat="1" ht="28.8" hidden="1" x14ac:dyDescent="0.3">
      <c r="A211" s="4" t="s">
        <v>850</v>
      </c>
      <c r="B211" s="5" t="s">
        <v>36</v>
      </c>
      <c r="C211" s="6" t="s">
        <v>851</v>
      </c>
      <c r="D211" s="7" t="s">
        <v>852</v>
      </c>
      <c r="E211" s="7" t="s">
        <v>853</v>
      </c>
      <c r="F211" s="7" t="s">
        <v>854</v>
      </c>
      <c r="G211" s="7" t="s">
        <v>211</v>
      </c>
      <c r="H211" s="8">
        <v>45070</v>
      </c>
      <c r="I211" s="8">
        <v>45070</v>
      </c>
      <c r="J211" s="8" t="s">
        <v>30</v>
      </c>
      <c r="K211" s="8" t="s">
        <v>30</v>
      </c>
      <c r="L211" s="8" t="s">
        <v>30</v>
      </c>
      <c r="M211" s="8" t="s">
        <v>30</v>
      </c>
      <c r="N211" s="8" t="s">
        <v>30</v>
      </c>
      <c r="O211" s="8">
        <v>45083</v>
      </c>
      <c r="P211" s="8" t="s">
        <v>30</v>
      </c>
      <c r="Q211" s="8">
        <v>45091</v>
      </c>
      <c r="R211" s="8">
        <v>45091</v>
      </c>
      <c r="S211" s="7" t="s">
        <v>42</v>
      </c>
      <c r="T211" s="6">
        <f t="shared" si="12"/>
        <v>20</v>
      </c>
      <c r="U211" s="6" t="str">
        <f t="shared" si="11"/>
        <v>No</v>
      </c>
      <c r="V211" s="59" t="s">
        <v>889</v>
      </c>
    </row>
    <row r="212" spans="1:22" s="36" customFormat="1" ht="28.8" hidden="1" x14ac:dyDescent="0.3">
      <c r="A212" s="4" t="s">
        <v>850</v>
      </c>
      <c r="B212" s="5" t="s">
        <v>36</v>
      </c>
      <c r="C212" s="6" t="s">
        <v>851</v>
      </c>
      <c r="D212" s="7" t="s">
        <v>852</v>
      </c>
      <c r="E212" s="7" t="s">
        <v>853</v>
      </c>
      <c r="F212" s="7" t="s">
        <v>854</v>
      </c>
      <c r="G212" s="7" t="s">
        <v>33</v>
      </c>
      <c r="H212" s="8">
        <v>45070</v>
      </c>
      <c r="I212" s="8">
        <v>45070</v>
      </c>
      <c r="J212" s="8" t="s">
        <v>30</v>
      </c>
      <c r="K212" s="8" t="s">
        <v>30</v>
      </c>
      <c r="L212" s="8" t="s">
        <v>30</v>
      </c>
      <c r="M212" s="8" t="s">
        <v>30</v>
      </c>
      <c r="N212" s="8" t="s">
        <v>30</v>
      </c>
      <c r="O212" s="8">
        <v>45083</v>
      </c>
      <c r="P212" s="8" t="s">
        <v>30</v>
      </c>
      <c r="Q212" s="8">
        <v>45091</v>
      </c>
      <c r="R212" s="8">
        <v>45091</v>
      </c>
      <c r="S212" s="7" t="s">
        <v>42</v>
      </c>
      <c r="T212" s="6">
        <f t="shared" si="12"/>
        <v>20</v>
      </c>
      <c r="U212" s="6" t="str">
        <f t="shared" si="11"/>
        <v>No</v>
      </c>
      <c r="V212" s="59" t="s">
        <v>889</v>
      </c>
    </row>
    <row r="213" spans="1:22" s="47" customFormat="1" ht="28.8" hidden="1" x14ac:dyDescent="0.3">
      <c r="A213" s="4" t="s">
        <v>850</v>
      </c>
      <c r="B213" s="5" t="s">
        <v>36</v>
      </c>
      <c r="C213" s="6" t="s">
        <v>851</v>
      </c>
      <c r="D213" s="7" t="s">
        <v>852</v>
      </c>
      <c r="E213" s="7" t="s">
        <v>853</v>
      </c>
      <c r="F213" s="7" t="s">
        <v>854</v>
      </c>
      <c r="G213" s="7" t="s">
        <v>29</v>
      </c>
      <c r="H213" s="8">
        <v>45070</v>
      </c>
      <c r="I213" s="8">
        <v>45070</v>
      </c>
      <c r="J213" s="8">
        <v>45072</v>
      </c>
      <c r="K213" s="8">
        <v>45070</v>
      </c>
      <c r="L213" s="8" t="s">
        <v>30</v>
      </c>
      <c r="M213" s="8" t="s">
        <v>30</v>
      </c>
      <c r="N213" s="8">
        <v>45082</v>
      </c>
      <c r="O213" s="12">
        <v>45083</v>
      </c>
      <c r="P213" s="8" t="s">
        <v>30</v>
      </c>
      <c r="Q213" s="8">
        <v>45091</v>
      </c>
      <c r="R213" s="8">
        <v>45091</v>
      </c>
      <c r="S213" s="7" t="s">
        <v>42</v>
      </c>
      <c r="T213" s="6">
        <f t="shared" si="12"/>
        <v>20</v>
      </c>
      <c r="U213" s="6" t="str">
        <f t="shared" si="11"/>
        <v>No</v>
      </c>
      <c r="V213" s="59" t="s">
        <v>890</v>
      </c>
    </row>
    <row r="214" spans="1:22" s="47" customFormat="1" ht="28.8" x14ac:dyDescent="0.3">
      <c r="A214" s="4" t="s">
        <v>1146</v>
      </c>
      <c r="B214" s="53" t="s">
        <v>36</v>
      </c>
      <c r="C214" s="52" t="s">
        <v>725</v>
      </c>
      <c r="D214" s="7" t="s">
        <v>1183</v>
      </c>
      <c r="E214" s="48" t="s">
        <v>726</v>
      </c>
      <c r="F214" s="48" t="s">
        <v>421</v>
      </c>
      <c r="G214" s="48" t="s">
        <v>33</v>
      </c>
      <c r="H214" s="50">
        <v>45070</v>
      </c>
      <c r="I214" s="50">
        <v>45071</v>
      </c>
      <c r="J214" s="50" t="s">
        <v>30</v>
      </c>
      <c r="K214" s="50" t="s">
        <v>30</v>
      </c>
      <c r="L214" s="50" t="s">
        <v>30</v>
      </c>
      <c r="M214" s="50" t="s">
        <v>30</v>
      </c>
      <c r="N214" s="50" t="s">
        <v>30</v>
      </c>
      <c r="O214" s="50" t="s">
        <v>30</v>
      </c>
      <c r="P214" s="50" t="s">
        <v>30</v>
      </c>
      <c r="Q214" s="50">
        <v>45078</v>
      </c>
      <c r="R214" s="50">
        <v>45085</v>
      </c>
      <c r="S214" s="48" t="s">
        <v>42</v>
      </c>
      <c r="T214" s="52">
        <f t="shared" si="12"/>
        <v>14</v>
      </c>
      <c r="U214" s="52" t="str">
        <f t="shared" si="11"/>
        <v>Yes</v>
      </c>
      <c r="V214" s="60" t="s">
        <v>57</v>
      </c>
    </row>
    <row r="215" spans="1:22" s="47" customFormat="1" ht="28.8" x14ac:dyDescent="0.3">
      <c r="A215" s="4" t="s">
        <v>1146</v>
      </c>
      <c r="B215" s="53" t="s">
        <v>36</v>
      </c>
      <c r="C215" s="52" t="s">
        <v>725</v>
      </c>
      <c r="D215" s="7" t="s">
        <v>1183</v>
      </c>
      <c r="E215" s="48" t="s">
        <v>726</v>
      </c>
      <c r="F215" s="48" t="s">
        <v>421</v>
      </c>
      <c r="G215" s="48" t="s">
        <v>63</v>
      </c>
      <c r="H215" s="50">
        <v>45070</v>
      </c>
      <c r="I215" s="50">
        <v>45071</v>
      </c>
      <c r="J215" s="50" t="s">
        <v>30</v>
      </c>
      <c r="K215" s="50" t="s">
        <v>30</v>
      </c>
      <c r="L215" s="50" t="s">
        <v>30</v>
      </c>
      <c r="M215" s="50" t="s">
        <v>30</v>
      </c>
      <c r="N215" s="50" t="s">
        <v>30</v>
      </c>
      <c r="O215" s="50" t="s">
        <v>30</v>
      </c>
      <c r="P215" s="50" t="s">
        <v>30</v>
      </c>
      <c r="Q215" s="50">
        <v>45078</v>
      </c>
      <c r="R215" s="50">
        <v>45085</v>
      </c>
      <c r="S215" s="48" t="s">
        <v>42</v>
      </c>
      <c r="T215" s="52">
        <f t="shared" si="12"/>
        <v>14</v>
      </c>
      <c r="U215" s="52" t="str">
        <f t="shared" si="11"/>
        <v>Yes</v>
      </c>
      <c r="V215" s="60" t="s">
        <v>57</v>
      </c>
    </row>
    <row r="216" spans="1:22" s="36" customFormat="1" ht="28.8" x14ac:dyDescent="0.3">
      <c r="A216" s="4" t="s">
        <v>1146</v>
      </c>
      <c r="B216" s="53" t="s">
        <v>36</v>
      </c>
      <c r="C216" s="52" t="s">
        <v>725</v>
      </c>
      <c r="D216" s="7" t="s">
        <v>1183</v>
      </c>
      <c r="E216" s="48" t="s">
        <v>726</v>
      </c>
      <c r="F216" s="48" t="s">
        <v>421</v>
      </c>
      <c r="G216" s="48" t="s">
        <v>29</v>
      </c>
      <c r="H216" s="50">
        <v>45070</v>
      </c>
      <c r="I216" s="50">
        <v>45071</v>
      </c>
      <c r="J216" s="8" t="s">
        <v>148</v>
      </c>
      <c r="K216" s="50" t="s">
        <v>30</v>
      </c>
      <c r="L216" s="50" t="s">
        <v>30</v>
      </c>
      <c r="M216" s="50" t="s">
        <v>30</v>
      </c>
      <c r="N216" s="50" t="s">
        <v>30</v>
      </c>
      <c r="O216" s="50">
        <v>45078</v>
      </c>
      <c r="P216" s="50" t="s">
        <v>30</v>
      </c>
      <c r="Q216" s="50">
        <v>45078</v>
      </c>
      <c r="R216" s="50">
        <v>45085</v>
      </c>
      <c r="S216" s="7" t="s">
        <v>42</v>
      </c>
      <c r="T216" s="52">
        <f t="shared" si="12"/>
        <v>14</v>
      </c>
      <c r="U216" s="52" t="str">
        <f t="shared" si="11"/>
        <v>Yes</v>
      </c>
      <c r="V216" s="60" t="s">
        <v>857</v>
      </c>
    </row>
    <row r="217" spans="1:22" s="36" customFormat="1" ht="15.6" hidden="1" x14ac:dyDescent="0.3">
      <c r="A217" s="4" t="s">
        <v>861</v>
      </c>
      <c r="B217" s="5" t="s">
        <v>36</v>
      </c>
      <c r="C217" s="6" t="s">
        <v>860</v>
      </c>
      <c r="D217" s="7" t="s">
        <v>864</v>
      </c>
      <c r="E217" s="7" t="s">
        <v>862</v>
      </c>
      <c r="F217" s="7" t="s">
        <v>863</v>
      </c>
      <c r="G217" s="7" t="s">
        <v>256</v>
      </c>
      <c r="H217" s="8">
        <v>45071</v>
      </c>
      <c r="I217" s="8">
        <v>45071</v>
      </c>
      <c r="J217" s="8" t="s">
        <v>30</v>
      </c>
      <c r="K217" s="8" t="s">
        <v>30</v>
      </c>
      <c r="L217" s="8" t="s">
        <v>30</v>
      </c>
      <c r="M217" s="8" t="s">
        <v>30</v>
      </c>
      <c r="N217" s="8" t="s">
        <v>30</v>
      </c>
      <c r="O217" s="8" t="s">
        <v>30</v>
      </c>
      <c r="P217" s="8" t="s">
        <v>30</v>
      </c>
      <c r="Q217" s="8">
        <v>45071</v>
      </c>
      <c r="R217" s="8">
        <v>45071</v>
      </c>
      <c r="S217" s="7" t="s">
        <v>42</v>
      </c>
      <c r="T217" s="6">
        <f>(R217-H217)</f>
        <v>0</v>
      </c>
      <c r="U217" s="6" t="str">
        <f t="shared" si="11"/>
        <v>Yes</v>
      </c>
      <c r="V217" s="59" t="s">
        <v>30</v>
      </c>
    </row>
    <row r="218" spans="1:22" s="36" customFormat="1" ht="28.8" hidden="1" x14ac:dyDescent="0.3">
      <c r="A218" s="4" t="s">
        <v>473</v>
      </c>
      <c r="B218" s="5" t="s">
        <v>36</v>
      </c>
      <c r="C218" s="6" t="s">
        <v>474</v>
      </c>
      <c r="D218" s="7" t="s">
        <v>475</v>
      </c>
      <c r="E218" s="7" t="s">
        <v>476</v>
      </c>
      <c r="F218" s="7" t="s">
        <v>40</v>
      </c>
      <c r="G218" s="7" t="s">
        <v>29</v>
      </c>
      <c r="H218" s="8">
        <v>45071</v>
      </c>
      <c r="I218" s="8">
        <v>45071</v>
      </c>
      <c r="J218" s="8" t="s">
        <v>30</v>
      </c>
      <c r="K218" s="8" t="s">
        <v>30</v>
      </c>
      <c r="L218" s="8" t="s">
        <v>30</v>
      </c>
      <c r="M218" s="8" t="s">
        <v>30</v>
      </c>
      <c r="N218" s="8" t="s">
        <v>30</v>
      </c>
      <c r="O218" s="8" t="s">
        <v>30</v>
      </c>
      <c r="P218" s="8" t="s">
        <v>30</v>
      </c>
      <c r="Q218" s="8">
        <v>45072</v>
      </c>
      <c r="R218" s="8">
        <v>45072</v>
      </c>
      <c r="S218" s="7" t="s">
        <v>31</v>
      </c>
      <c r="T218" s="6">
        <f>(R218-H218)</f>
        <v>1</v>
      </c>
      <c r="U218" s="6" t="str">
        <f t="shared" si="11"/>
        <v>Yes</v>
      </c>
      <c r="V218" s="59" t="s">
        <v>865</v>
      </c>
    </row>
    <row r="219" spans="1:22" s="36" customFormat="1" ht="28.8" hidden="1" x14ac:dyDescent="0.3">
      <c r="A219" s="4" t="s">
        <v>812</v>
      </c>
      <c r="B219" s="5" t="s">
        <v>24</v>
      </c>
      <c r="C219" s="6" t="s">
        <v>813</v>
      </c>
      <c r="D219" s="7" t="s">
        <v>815</v>
      </c>
      <c r="E219" s="7" t="s">
        <v>814</v>
      </c>
      <c r="F219" s="7" t="s">
        <v>40</v>
      </c>
      <c r="G219" s="7" t="s">
        <v>33</v>
      </c>
      <c r="H219" s="8">
        <v>45072</v>
      </c>
      <c r="I219" s="8">
        <v>45072</v>
      </c>
      <c r="J219" s="8" t="s">
        <v>30</v>
      </c>
      <c r="K219" s="8" t="s">
        <v>30</v>
      </c>
      <c r="L219" s="8" t="s">
        <v>30</v>
      </c>
      <c r="M219" s="8" t="s">
        <v>30</v>
      </c>
      <c r="N219" s="8" t="s">
        <v>30</v>
      </c>
      <c r="O219" s="8" t="s">
        <v>30</v>
      </c>
      <c r="P219" s="8" t="s">
        <v>30</v>
      </c>
      <c r="Q219" s="8">
        <v>45083</v>
      </c>
      <c r="R219" s="8">
        <v>45083</v>
      </c>
      <c r="S219" s="7" t="s">
        <v>42</v>
      </c>
      <c r="T219" s="6">
        <f t="shared" ref="T219:T231" si="13">(R219-H219)-1</f>
        <v>10</v>
      </c>
      <c r="U219" s="6" t="str">
        <f t="shared" si="11"/>
        <v>Yes</v>
      </c>
      <c r="V219" s="59" t="s">
        <v>43</v>
      </c>
    </row>
    <row r="220" spans="1:22" s="36" customFormat="1" ht="28.8" hidden="1" x14ac:dyDescent="0.3">
      <c r="A220" s="4" t="s">
        <v>812</v>
      </c>
      <c r="B220" s="5" t="s">
        <v>24</v>
      </c>
      <c r="C220" s="6" t="s">
        <v>813</v>
      </c>
      <c r="D220" s="7" t="s">
        <v>815</v>
      </c>
      <c r="E220" s="7" t="s">
        <v>814</v>
      </c>
      <c r="F220" s="7" t="s">
        <v>40</v>
      </c>
      <c r="G220" s="7" t="s">
        <v>211</v>
      </c>
      <c r="H220" s="8">
        <v>45072</v>
      </c>
      <c r="I220" s="8">
        <v>45072</v>
      </c>
      <c r="J220" s="8" t="s">
        <v>30</v>
      </c>
      <c r="K220" s="8" t="s">
        <v>30</v>
      </c>
      <c r="L220" s="8" t="s">
        <v>30</v>
      </c>
      <c r="M220" s="8" t="s">
        <v>30</v>
      </c>
      <c r="N220" s="8" t="s">
        <v>30</v>
      </c>
      <c r="O220" s="8">
        <v>45083</v>
      </c>
      <c r="P220" s="8" t="s">
        <v>30</v>
      </c>
      <c r="Q220" s="8">
        <v>45083</v>
      </c>
      <c r="R220" s="8">
        <v>45083</v>
      </c>
      <c r="S220" s="7" t="s">
        <v>42</v>
      </c>
      <c r="T220" s="6">
        <f t="shared" si="13"/>
        <v>10</v>
      </c>
      <c r="U220" s="6" t="str">
        <f t="shared" si="11"/>
        <v>Yes</v>
      </c>
      <c r="V220" s="62" t="s">
        <v>888</v>
      </c>
    </row>
    <row r="221" spans="1:22" s="36" customFormat="1" ht="28.8" hidden="1" x14ac:dyDescent="0.3">
      <c r="A221" s="4" t="s">
        <v>812</v>
      </c>
      <c r="B221" s="5" t="s">
        <v>24</v>
      </c>
      <c r="C221" s="6" t="s">
        <v>813</v>
      </c>
      <c r="D221" s="7" t="s">
        <v>815</v>
      </c>
      <c r="E221" s="7" t="s">
        <v>814</v>
      </c>
      <c r="F221" s="7" t="s">
        <v>40</v>
      </c>
      <c r="G221" s="7" t="s">
        <v>29</v>
      </c>
      <c r="H221" s="8">
        <v>45072</v>
      </c>
      <c r="I221" s="8">
        <v>45072</v>
      </c>
      <c r="J221" s="8" t="s">
        <v>30</v>
      </c>
      <c r="K221" s="8" t="s">
        <v>30</v>
      </c>
      <c r="L221" s="8" t="s">
        <v>30</v>
      </c>
      <c r="M221" s="8" t="s">
        <v>30</v>
      </c>
      <c r="N221" s="8" t="s">
        <v>30</v>
      </c>
      <c r="O221" s="8">
        <v>45083</v>
      </c>
      <c r="P221" s="8" t="s">
        <v>30</v>
      </c>
      <c r="Q221" s="8">
        <v>45083</v>
      </c>
      <c r="R221" s="8">
        <v>45083</v>
      </c>
      <c r="S221" s="7" t="s">
        <v>42</v>
      </c>
      <c r="T221" s="6">
        <f t="shared" si="13"/>
        <v>10</v>
      </c>
      <c r="U221" s="6" t="str">
        <f t="shared" si="11"/>
        <v>Yes</v>
      </c>
      <c r="V221" s="62" t="s">
        <v>888</v>
      </c>
    </row>
    <row r="222" spans="1:22" s="36" customFormat="1" ht="28.8" hidden="1" x14ac:dyDescent="0.3">
      <c r="A222" s="4" t="s">
        <v>867</v>
      </c>
      <c r="B222" s="5" t="s">
        <v>24</v>
      </c>
      <c r="C222" s="6" t="s">
        <v>868</v>
      </c>
      <c r="D222" s="7" t="s">
        <v>866</v>
      </c>
      <c r="E222" s="7" t="s">
        <v>869</v>
      </c>
      <c r="F222" s="7" t="s">
        <v>40</v>
      </c>
      <c r="G222" s="7" t="s">
        <v>51</v>
      </c>
      <c r="H222" s="8">
        <v>45072</v>
      </c>
      <c r="I222" s="8">
        <v>45072</v>
      </c>
      <c r="J222" s="10">
        <v>45086</v>
      </c>
      <c r="K222" s="8" t="s">
        <v>148</v>
      </c>
      <c r="L222" s="8" t="s">
        <v>30</v>
      </c>
      <c r="M222" s="8" t="s">
        <v>30</v>
      </c>
      <c r="N222" s="8">
        <v>45084</v>
      </c>
      <c r="O222" s="8">
        <v>45083</v>
      </c>
      <c r="P222" s="8" t="s">
        <v>30</v>
      </c>
      <c r="Q222" s="8">
        <v>45084</v>
      </c>
      <c r="R222" s="8">
        <v>45084</v>
      </c>
      <c r="S222" s="7" t="s">
        <v>42</v>
      </c>
      <c r="T222" s="6">
        <f t="shared" si="13"/>
        <v>11</v>
      </c>
      <c r="U222" s="6" t="str">
        <f t="shared" si="11"/>
        <v>Yes</v>
      </c>
      <c r="V222" s="59" t="s">
        <v>897</v>
      </c>
    </row>
    <row r="223" spans="1:22" s="36" customFormat="1" ht="28.8" hidden="1" x14ac:dyDescent="0.3">
      <c r="A223" s="4" t="s">
        <v>867</v>
      </c>
      <c r="B223" s="5" t="s">
        <v>24</v>
      </c>
      <c r="C223" s="6" t="s">
        <v>868</v>
      </c>
      <c r="D223" s="7" t="s">
        <v>866</v>
      </c>
      <c r="E223" s="7" t="s">
        <v>869</v>
      </c>
      <c r="F223" s="7" t="s">
        <v>40</v>
      </c>
      <c r="G223" s="7" t="s">
        <v>49</v>
      </c>
      <c r="H223" s="8">
        <v>45072</v>
      </c>
      <c r="I223" s="8">
        <v>45072</v>
      </c>
      <c r="J223" s="8" t="s">
        <v>30</v>
      </c>
      <c r="K223" s="8" t="s">
        <v>30</v>
      </c>
      <c r="L223" s="8" t="s">
        <v>30</v>
      </c>
      <c r="M223" s="8" t="s">
        <v>30</v>
      </c>
      <c r="N223" s="8" t="s">
        <v>30</v>
      </c>
      <c r="O223" s="8" t="s">
        <v>30</v>
      </c>
      <c r="P223" s="8" t="s">
        <v>30</v>
      </c>
      <c r="Q223" s="8">
        <v>45084</v>
      </c>
      <c r="R223" s="8">
        <v>45084</v>
      </c>
      <c r="S223" s="7" t="s">
        <v>42</v>
      </c>
      <c r="T223" s="6">
        <f t="shared" si="13"/>
        <v>11</v>
      </c>
      <c r="U223" s="6" t="str">
        <f t="shared" si="11"/>
        <v>Yes</v>
      </c>
      <c r="V223" s="59" t="s">
        <v>30</v>
      </c>
    </row>
    <row r="224" spans="1:22" s="36" customFormat="1" ht="28.8" hidden="1" x14ac:dyDescent="0.3">
      <c r="A224" s="4" t="s">
        <v>867</v>
      </c>
      <c r="B224" s="5" t="s">
        <v>24</v>
      </c>
      <c r="C224" s="6" t="s">
        <v>868</v>
      </c>
      <c r="D224" s="7" t="s">
        <v>866</v>
      </c>
      <c r="E224" s="7" t="s">
        <v>869</v>
      </c>
      <c r="F224" s="7" t="s">
        <v>40</v>
      </c>
      <c r="G224" s="7" t="s">
        <v>41</v>
      </c>
      <c r="H224" s="8">
        <v>45072</v>
      </c>
      <c r="I224" s="8">
        <v>45072</v>
      </c>
      <c r="J224" s="8" t="s">
        <v>30</v>
      </c>
      <c r="K224" s="8" t="s">
        <v>30</v>
      </c>
      <c r="L224" s="8" t="s">
        <v>30</v>
      </c>
      <c r="M224" s="8" t="s">
        <v>30</v>
      </c>
      <c r="N224" s="8" t="s">
        <v>30</v>
      </c>
      <c r="O224" s="8" t="s">
        <v>30</v>
      </c>
      <c r="P224" s="8" t="s">
        <v>30</v>
      </c>
      <c r="Q224" s="8">
        <v>45084</v>
      </c>
      <c r="R224" s="8">
        <v>45084</v>
      </c>
      <c r="S224" s="7" t="s">
        <v>42</v>
      </c>
      <c r="T224" s="6">
        <f t="shared" si="13"/>
        <v>11</v>
      </c>
      <c r="U224" s="6" t="str">
        <f t="shared" si="11"/>
        <v>Yes</v>
      </c>
      <c r="V224" s="59" t="s">
        <v>30</v>
      </c>
    </row>
    <row r="225" spans="1:22" s="36" customFormat="1" ht="28.8" hidden="1" x14ac:dyDescent="0.3">
      <c r="A225" s="4" t="s">
        <v>867</v>
      </c>
      <c r="B225" s="5" t="s">
        <v>24</v>
      </c>
      <c r="C225" s="6" t="s">
        <v>868</v>
      </c>
      <c r="D225" s="7" t="s">
        <v>866</v>
      </c>
      <c r="E225" s="7" t="s">
        <v>869</v>
      </c>
      <c r="F225" s="7" t="s">
        <v>40</v>
      </c>
      <c r="G225" s="7" t="s">
        <v>73</v>
      </c>
      <c r="H225" s="8">
        <v>45072</v>
      </c>
      <c r="I225" s="8">
        <v>45072</v>
      </c>
      <c r="J225" s="8" t="s">
        <v>30</v>
      </c>
      <c r="K225" s="8" t="s">
        <v>30</v>
      </c>
      <c r="L225" s="8" t="s">
        <v>30</v>
      </c>
      <c r="M225" s="8" t="s">
        <v>30</v>
      </c>
      <c r="N225" s="8" t="s">
        <v>30</v>
      </c>
      <c r="O225" s="8" t="s">
        <v>30</v>
      </c>
      <c r="P225" s="8" t="s">
        <v>30</v>
      </c>
      <c r="Q225" s="8">
        <v>45084</v>
      </c>
      <c r="R225" s="8">
        <v>45084</v>
      </c>
      <c r="S225" s="7" t="s">
        <v>42</v>
      </c>
      <c r="T225" s="6">
        <f t="shared" si="13"/>
        <v>11</v>
      </c>
      <c r="U225" s="6" t="str">
        <f t="shared" si="11"/>
        <v>Yes</v>
      </c>
      <c r="V225" s="59" t="s">
        <v>30</v>
      </c>
    </row>
    <row r="226" spans="1:22" s="36" customFormat="1" ht="28.8" hidden="1" x14ac:dyDescent="0.3">
      <c r="A226" s="4" t="s">
        <v>867</v>
      </c>
      <c r="B226" s="5" t="s">
        <v>24</v>
      </c>
      <c r="C226" s="6" t="s">
        <v>868</v>
      </c>
      <c r="D226" s="7" t="s">
        <v>866</v>
      </c>
      <c r="E226" s="7" t="s">
        <v>869</v>
      </c>
      <c r="F226" s="7" t="s">
        <v>40</v>
      </c>
      <c r="G226" s="7" t="s">
        <v>74</v>
      </c>
      <c r="H226" s="8">
        <v>45072</v>
      </c>
      <c r="I226" s="8">
        <v>45072</v>
      </c>
      <c r="J226" s="8" t="s">
        <v>30</v>
      </c>
      <c r="K226" s="8" t="s">
        <v>30</v>
      </c>
      <c r="L226" s="8" t="s">
        <v>30</v>
      </c>
      <c r="M226" s="8" t="s">
        <v>30</v>
      </c>
      <c r="N226" s="8" t="s">
        <v>30</v>
      </c>
      <c r="O226" s="8" t="s">
        <v>30</v>
      </c>
      <c r="P226" s="8" t="s">
        <v>30</v>
      </c>
      <c r="Q226" s="8">
        <v>45084</v>
      </c>
      <c r="R226" s="8">
        <v>45084</v>
      </c>
      <c r="S226" s="7" t="s">
        <v>42</v>
      </c>
      <c r="T226" s="6">
        <f t="shared" si="13"/>
        <v>11</v>
      </c>
      <c r="U226" s="6" t="str">
        <f t="shared" si="11"/>
        <v>Yes</v>
      </c>
      <c r="V226" s="59" t="s">
        <v>30</v>
      </c>
    </row>
    <row r="227" spans="1:22" s="36" customFormat="1" ht="28.8" hidden="1" x14ac:dyDescent="0.3">
      <c r="A227" s="4" t="s">
        <v>870</v>
      </c>
      <c r="B227" s="5" t="s">
        <v>24</v>
      </c>
      <c r="C227" s="6" t="s">
        <v>872</v>
      </c>
      <c r="D227" s="7" t="s">
        <v>871</v>
      </c>
      <c r="E227" s="7" t="s">
        <v>869</v>
      </c>
      <c r="F227" s="7" t="s">
        <v>40</v>
      </c>
      <c r="G227" s="7" t="s">
        <v>51</v>
      </c>
      <c r="H227" s="8">
        <v>45072</v>
      </c>
      <c r="I227" s="8">
        <v>45072</v>
      </c>
      <c r="J227" s="10">
        <v>45086</v>
      </c>
      <c r="K227" s="8" t="s">
        <v>148</v>
      </c>
      <c r="L227" s="8" t="s">
        <v>30</v>
      </c>
      <c r="M227" s="8" t="s">
        <v>30</v>
      </c>
      <c r="N227" s="8">
        <v>45084</v>
      </c>
      <c r="O227" s="8">
        <v>45083</v>
      </c>
      <c r="P227" s="8" t="s">
        <v>30</v>
      </c>
      <c r="Q227" s="8">
        <v>45084</v>
      </c>
      <c r="R227" s="8">
        <v>45084</v>
      </c>
      <c r="S227" s="7" t="s">
        <v>42</v>
      </c>
      <c r="T227" s="6">
        <f t="shared" si="13"/>
        <v>11</v>
      </c>
      <c r="U227" s="6" t="str">
        <f t="shared" si="11"/>
        <v>Yes</v>
      </c>
      <c r="V227" s="59" t="s">
        <v>896</v>
      </c>
    </row>
    <row r="228" spans="1:22" s="36" customFormat="1" ht="28.8" hidden="1" x14ac:dyDescent="0.3">
      <c r="A228" s="4" t="s">
        <v>870</v>
      </c>
      <c r="B228" s="5" t="s">
        <v>24</v>
      </c>
      <c r="C228" s="6" t="s">
        <v>872</v>
      </c>
      <c r="D228" s="7" t="s">
        <v>871</v>
      </c>
      <c r="E228" s="7" t="s">
        <v>869</v>
      </c>
      <c r="F228" s="7" t="s">
        <v>40</v>
      </c>
      <c r="G228" s="7" t="s">
        <v>49</v>
      </c>
      <c r="H228" s="8">
        <v>45072</v>
      </c>
      <c r="I228" s="8">
        <v>45072</v>
      </c>
      <c r="J228" s="8" t="s">
        <v>30</v>
      </c>
      <c r="K228" s="8" t="s">
        <v>30</v>
      </c>
      <c r="L228" s="8" t="s">
        <v>30</v>
      </c>
      <c r="M228" s="8" t="s">
        <v>30</v>
      </c>
      <c r="N228" s="8" t="s">
        <v>30</v>
      </c>
      <c r="O228" s="8" t="s">
        <v>30</v>
      </c>
      <c r="P228" s="8" t="s">
        <v>30</v>
      </c>
      <c r="Q228" s="8">
        <v>45084</v>
      </c>
      <c r="R228" s="8">
        <v>45084</v>
      </c>
      <c r="S228" s="7" t="s">
        <v>42</v>
      </c>
      <c r="T228" s="6">
        <f t="shared" si="13"/>
        <v>11</v>
      </c>
      <c r="U228" s="6" t="str">
        <f t="shared" si="11"/>
        <v>Yes</v>
      </c>
      <c r="V228" s="59" t="s">
        <v>30</v>
      </c>
    </row>
    <row r="229" spans="1:22" s="36" customFormat="1" ht="28.8" hidden="1" x14ac:dyDescent="0.3">
      <c r="A229" s="4" t="s">
        <v>870</v>
      </c>
      <c r="B229" s="5" t="s">
        <v>24</v>
      </c>
      <c r="C229" s="6" t="s">
        <v>872</v>
      </c>
      <c r="D229" s="7" t="s">
        <v>871</v>
      </c>
      <c r="E229" s="7" t="s">
        <v>869</v>
      </c>
      <c r="F229" s="7" t="s">
        <v>40</v>
      </c>
      <c r="G229" s="7" t="s">
        <v>41</v>
      </c>
      <c r="H229" s="8">
        <v>45072</v>
      </c>
      <c r="I229" s="8">
        <v>45072</v>
      </c>
      <c r="J229" s="8" t="s">
        <v>30</v>
      </c>
      <c r="K229" s="8" t="s">
        <v>30</v>
      </c>
      <c r="L229" s="8" t="s">
        <v>30</v>
      </c>
      <c r="M229" s="8" t="s">
        <v>30</v>
      </c>
      <c r="N229" s="8" t="s">
        <v>30</v>
      </c>
      <c r="O229" s="8" t="s">
        <v>30</v>
      </c>
      <c r="P229" s="8" t="s">
        <v>30</v>
      </c>
      <c r="Q229" s="8">
        <v>45084</v>
      </c>
      <c r="R229" s="8">
        <v>45084</v>
      </c>
      <c r="S229" s="7" t="s">
        <v>42</v>
      </c>
      <c r="T229" s="6">
        <f t="shared" si="13"/>
        <v>11</v>
      </c>
      <c r="U229" s="6" t="str">
        <f t="shared" si="11"/>
        <v>Yes</v>
      </c>
      <c r="V229" s="59" t="s">
        <v>30</v>
      </c>
    </row>
    <row r="230" spans="1:22" s="36" customFormat="1" ht="28.8" hidden="1" x14ac:dyDescent="0.3">
      <c r="A230" s="4" t="s">
        <v>870</v>
      </c>
      <c r="B230" s="5" t="s">
        <v>24</v>
      </c>
      <c r="C230" s="6" t="s">
        <v>872</v>
      </c>
      <c r="D230" s="7" t="s">
        <v>871</v>
      </c>
      <c r="E230" s="7" t="s">
        <v>869</v>
      </c>
      <c r="F230" s="7" t="s">
        <v>40</v>
      </c>
      <c r="G230" s="7" t="s">
        <v>73</v>
      </c>
      <c r="H230" s="8">
        <v>45072</v>
      </c>
      <c r="I230" s="8">
        <v>45072</v>
      </c>
      <c r="J230" s="8" t="s">
        <v>30</v>
      </c>
      <c r="K230" s="8" t="s">
        <v>30</v>
      </c>
      <c r="L230" s="8" t="s">
        <v>30</v>
      </c>
      <c r="M230" s="8" t="s">
        <v>30</v>
      </c>
      <c r="N230" s="8" t="s">
        <v>30</v>
      </c>
      <c r="O230" s="8" t="s">
        <v>30</v>
      </c>
      <c r="P230" s="8" t="s">
        <v>30</v>
      </c>
      <c r="Q230" s="8">
        <v>45084</v>
      </c>
      <c r="R230" s="8">
        <v>45084</v>
      </c>
      <c r="S230" s="7" t="s">
        <v>42</v>
      </c>
      <c r="T230" s="6">
        <f t="shared" si="13"/>
        <v>11</v>
      </c>
      <c r="U230" s="6" t="str">
        <f t="shared" si="11"/>
        <v>Yes</v>
      </c>
      <c r="V230" s="59" t="s">
        <v>30</v>
      </c>
    </row>
    <row r="231" spans="1:22" s="36" customFormat="1" ht="28.8" hidden="1" x14ac:dyDescent="0.3">
      <c r="A231" s="4" t="s">
        <v>870</v>
      </c>
      <c r="B231" s="5" t="s">
        <v>24</v>
      </c>
      <c r="C231" s="6" t="s">
        <v>872</v>
      </c>
      <c r="D231" s="7" t="s">
        <v>871</v>
      </c>
      <c r="E231" s="7" t="s">
        <v>869</v>
      </c>
      <c r="F231" s="7" t="s">
        <v>40</v>
      </c>
      <c r="G231" s="7" t="s">
        <v>74</v>
      </c>
      <c r="H231" s="8">
        <v>45072</v>
      </c>
      <c r="I231" s="8">
        <v>45072</v>
      </c>
      <c r="J231" s="8" t="s">
        <v>30</v>
      </c>
      <c r="K231" s="8" t="s">
        <v>30</v>
      </c>
      <c r="L231" s="8" t="s">
        <v>30</v>
      </c>
      <c r="M231" s="8" t="s">
        <v>30</v>
      </c>
      <c r="N231" s="8" t="s">
        <v>30</v>
      </c>
      <c r="O231" s="8" t="s">
        <v>30</v>
      </c>
      <c r="P231" s="8" t="s">
        <v>30</v>
      </c>
      <c r="Q231" s="8">
        <v>45084</v>
      </c>
      <c r="R231" s="8">
        <v>45084</v>
      </c>
      <c r="S231" s="7" t="s">
        <v>42</v>
      </c>
      <c r="T231" s="6">
        <f t="shared" si="13"/>
        <v>11</v>
      </c>
      <c r="U231" s="6" t="str">
        <f t="shared" si="11"/>
        <v>Yes</v>
      </c>
      <c r="V231" s="59" t="s">
        <v>30</v>
      </c>
    </row>
    <row r="232" spans="1:22" s="36" customFormat="1" ht="28.8" hidden="1" x14ac:dyDescent="0.3">
      <c r="A232" s="4" t="s">
        <v>879</v>
      </c>
      <c r="B232" s="5" t="s">
        <v>36</v>
      </c>
      <c r="C232" s="6" t="s">
        <v>880</v>
      </c>
      <c r="D232" s="7" t="s">
        <v>1097</v>
      </c>
      <c r="E232" s="7" t="s">
        <v>881</v>
      </c>
      <c r="F232" s="7" t="s">
        <v>882</v>
      </c>
      <c r="G232" s="7" t="s">
        <v>41</v>
      </c>
      <c r="H232" s="8">
        <v>45072</v>
      </c>
      <c r="I232" s="8">
        <v>45082</v>
      </c>
      <c r="J232" s="8" t="s">
        <v>30</v>
      </c>
      <c r="K232" s="8" t="s">
        <v>30</v>
      </c>
      <c r="L232" s="8" t="s">
        <v>30</v>
      </c>
      <c r="M232" s="8" t="s">
        <v>30</v>
      </c>
      <c r="N232" s="8" t="s">
        <v>30</v>
      </c>
      <c r="O232" s="8" t="s">
        <v>30</v>
      </c>
      <c r="P232" s="8" t="s">
        <v>30</v>
      </c>
      <c r="Q232" s="8">
        <v>45091</v>
      </c>
      <c r="R232" s="8">
        <v>45091</v>
      </c>
      <c r="S232" s="7" t="s">
        <v>42</v>
      </c>
      <c r="T232" s="6">
        <f>(R232-H232)</f>
        <v>19</v>
      </c>
      <c r="U232" s="6" t="str">
        <f t="shared" si="11"/>
        <v>No</v>
      </c>
      <c r="V232" s="59" t="s">
        <v>883</v>
      </c>
    </row>
    <row r="233" spans="1:22" s="36" customFormat="1" ht="28.8" hidden="1" x14ac:dyDescent="0.3">
      <c r="A233" s="4" t="s">
        <v>783</v>
      </c>
      <c r="B233" s="5" t="s">
        <v>24</v>
      </c>
      <c r="C233" s="6" t="s">
        <v>784</v>
      </c>
      <c r="D233" s="7" t="s">
        <v>785</v>
      </c>
      <c r="E233" s="7" t="s">
        <v>275</v>
      </c>
      <c r="F233" s="7" t="s">
        <v>803</v>
      </c>
      <c r="G233" s="7" t="s">
        <v>392</v>
      </c>
      <c r="H233" s="8">
        <v>45077</v>
      </c>
      <c r="I233" s="8">
        <v>45077</v>
      </c>
      <c r="J233" s="8" t="s">
        <v>30</v>
      </c>
      <c r="K233" s="8" t="s">
        <v>30</v>
      </c>
      <c r="L233" s="8" t="s">
        <v>30</v>
      </c>
      <c r="M233" s="8" t="s">
        <v>30</v>
      </c>
      <c r="N233" s="8">
        <v>45077</v>
      </c>
      <c r="O233" s="8" t="s">
        <v>30</v>
      </c>
      <c r="P233" s="8" t="s">
        <v>30</v>
      </c>
      <c r="Q233" s="8">
        <v>45077</v>
      </c>
      <c r="R233" s="8">
        <v>45077</v>
      </c>
      <c r="S233" s="7" t="s">
        <v>31</v>
      </c>
      <c r="T233" s="6">
        <f>(R233-H233)</f>
        <v>0</v>
      </c>
      <c r="U233" s="6" t="str">
        <f t="shared" si="11"/>
        <v>Yes</v>
      </c>
      <c r="V233" s="59" t="s">
        <v>57</v>
      </c>
    </row>
    <row r="234" spans="1:22" s="36" customFormat="1" ht="28.8" hidden="1" x14ac:dyDescent="0.3">
      <c r="A234" s="4" t="s">
        <v>903</v>
      </c>
      <c r="B234" s="5" t="s">
        <v>36</v>
      </c>
      <c r="C234" s="6" t="s">
        <v>885</v>
      </c>
      <c r="D234" s="7" t="s">
        <v>884</v>
      </c>
      <c r="E234" s="7" t="s">
        <v>886</v>
      </c>
      <c r="F234" s="7" t="s">
        <v>887</v>
      </c>
      <c r="G234" s="7" t="s">
        <v>256</v>
      </c>
      <c r="H234" s="8">
        <v>45077</v>
      </c>
      <c r="I234" s="8">
        <v>45082</v>
      </c>
      <c r="J234" s="8" t="s">
        <v>30</v>
      </c>
      <c r="K234" s="8" t="s">
        <v>30</v>
      </c>
      <c r="L234" s="8" t="s">
        <v>30</v>
      </c>
      <c r="M234" s="8" t="s">
        <v>30</v>
      </c>
      <c r="N234" s="8" t="s">
        <v>30</v>
      </c>
      <c r="O234" s="8" t="s">
        <v>30</v>
      </c>
      <c r="P234" s="8" t="s">
        <v>30</v>
      </c>
      <c r="Q234" s="8">
        <v>45100</v>
      </c>
      <c r="R234" s="8">
        <v>45100</v>
      </c>
      <c r="S234" s="7" t="s">
        <v>42</v>
      </c>
      <c r="T234" s="6">
        <f>(R234-H234)-5</f>
        <v>18</v>
      </c>
      <c r="U234" s="6" t="str">
        <f t="shared" si="11"/>
        <v>No</v>
      </c>
      <c r="V234" s="59" t="s">
        <v>883</v>
      </c>
    </row>
    <row r="235" spans="1:22" s="36" customFormat="1" ht="28.8" hidden="1" x14ac:dyDescent="0.3">
      <c r="A235" s="4" t="s">
        <v>903</v>
      </c>
      <c r="B235" s="5" t="s">
        <v>36</v>
      </c>
      <c r="C235" s="6" t="s">
        <v>885</v>
      </c>
      <c r="D235" s="7" t="s">
        <v>884</v>
      </c>
      <c r="E235" s="7" t="s">
        <v>886</v>
      </c>
      <c r="F235" s="7" t="s">
        <v>887</v>
      </c>
      <c r="G235" s="7" t="s">
        <v>49</v>
      </c>
      <c r="H235" s="8">
        <v>45077</v>
      </c>
      <c r="I235" s="8">
        <v>45082</v>
      </c>
      <c r="J235" s="8" t="s">
        <v>30</v>
      </c>
      <c r="K235" s="8" t="s">
        <v>30</v>
      </c>
      <c r="L235" s="8" t="s">
        <v>30</v>
      </c>
      <c r="M235" s="8" t="s">
        <v>30</v>
      </c>
      <c r="N235" s="8" t="s">
        <v>30</v>
      </c>
      <c r="O235" s="8">
        <v>45092</v>
      </c>
      <c r="P235" s="8" t="s">
        <v>30</v>
      </c>
      <c r="Q235" s="8">
        <v>45100</v>
      </c>
      <c r="R235" s="8">
        <v>45100</v>
      </c>
      <c r="S235" s="7" t="s">
        <v>42</v>
      </c>
      <c r="T235" s="6">
        <f>(R235-H235)-5</f>
        <v>18</v>
      </c>
      <c r="U235" s="6" t="str">
        <f t="shared" si="11"/>
        <v>No</v>
      </c>
      <c r="V235" s="59" t="s">
        <v>916</v>
      </c>
    </row>
    <row r="236" spans="1:22" s="36" customFormat="1" ht="28.8" hidden="1" x14ac:dyDescent="0.3">
      <c r="A236" s="4" t="s">
        <v>903</v>
      </c>
      <c r="B236" s="5" t="s">
        <v>36</v>
      </c>
      <c r="C236" s="6" t="s">
        <v>885</v>
      </c>
      <c r="D236" s="7" t="s">
        <v>884</v>
      </c>
      <c r="E236" s="7" t="s">
        <v>886</v>
      </c>
      <c r="F236" s="7" t="s">
        <v>887</v>
      </c>
      <c r="G236" s="7" t="s">
        <v>348</v>
      </c>
      <c r="H236" s="8">
        <v>45077</v>
      </c>
      <c r="I236" s="8">
        <v>45082</v>
      </c>
      <c r="J236" s="8" t="s">
        <v>30</v>
      </c>
      <c r="K236" s="8" t="s">
        <v>30</v>
      </c>
      <c r="L236" s="8" t="s">
        <v>30</v>
      </c>
      <c r="M236" s="8" t="s">
        <v>30</v>
      </c>
      <c r="N236" s="8" t="s">
        <v>30</v>
      </c>
      <c r="O236" s="8">
        <v>45092</v>
      </c>
      <c r="P236" s="8" t="s">
        <v>30</v>
      </c>
      <c r="Q236" s="8">
        <v>45100</v>
      </c>
      <c r="R236" s="8">
        <v>45100</v>
      </c>
      <c r="S236" s="7" t="s">
        <v>42</v>
      </c>
      <c r="T236" s="6">
        <f>(R236-H236)-5</f>
        <v>18</v>
      </c>
      <c r="U236" s="6" t="str">
        <f t="shared" si="11"/>
        <v>No</v>
      </c>
      <c r="V236" s="59" t="s">
        <v>916</v>
      </c>
    </row>
    <row r="237" spans="1:22" s="36" customFormat="1" ht="28.8" hidden="1" x14ac:dyDescent="0.3">
      <c r="A237" s="4" t="s">
        <v>876</v>
      </c>
      <c r="B237" s="5" t="s">
        <v>24</v>
      </c>
      <c r="C237" s="6" t="s">
        <v>877</v>
      </c>
      <c r="D237" s="7" t="s">
        <v>878</v>
      </c>
      <c r="E237" s="7" t="s">
        <v>706</v>
      </c>
      <c r="F237" s="7" t="s">
        <v>83</v>
      </c>
      <c r="G237" s="7" t="s">
        <v>101</v>
      </c>
      <c r="H237" s="8">
        <v>45078</v>
      </c>
      <c r="I237" s="8">
        <v>45078</v>
      </c>
      <c r="J237" s="10" t="s">
        <v>148</v>
      </c>
      <c r="K237" s="8" t="s">
        <v>148</v>
      </c>
      <c r="L237" s="8" t="s">
        <v>30</v>
      </c>
      <c r="M237" s="8" t="s">
        <v>30</v>
      </c>
      <c r="N237" s="8">
        <v>45090</v>
      </c>
      <c r="O237" s="8">
        <v>45089</v>
      </c>
      <c r="P237" s="8" t="s">
        <v>30</v>
      </c>
      <c r="Q237" s="8">
        <v>45096</v>
      </c>
      <c r="R237" s="8">
        <v>45096</v>
      </c>
      <c r="S237" s="7" t="s">
        <v>42</v>
      </c>
      <c r="T237" s="6">
        <f t="shared" ref="T237:T252" si="14">(R237-H237)</f>
        <v>18</v>
      </c>
      <c r="U237" s="6" t="str">
        <f t="shared" si="11"/>
        <v>No</v>
      </c>
      <c r="V237" s="59" t="s">
        <v>901</v>
      </c>
    </row>
    <row r="238" spans="1:22" s="36" customFormat="1" ht="28.8" hidden="1" x14ac:dyDescent="0.3">
      <c r="A238" s="4" t="s">
        <v>876</v>
      </c>
      <c r="B238" s="5" t="s">
        <v>24</v>
      </c>
      <c r="C238" s="6" t="s">
        <v>877</v>
      </c>
      <c r="D238" s="7" t="s">
        <v>878</v>
      </c>
      <c r="E238" s="7" t="s">
        <v>706</v>
      </c>
      <c r="F238" s="7" t="s">
        <v>83</v>
      </c>
      <c r="G238" s="7" t="s">
        <v>49</v>
      </c>
      <c r="H238" s="8">
        <v>45078</v>
      </c>
      <c r="I238" s="8">
        <v>45078</v>
      </c>
      <c r="J238" s="8" t="s">
        <v>30</v>
      </c>
      <c r="K238" s="8" t="s">
        <v>30</v>
      </c>
      <c r="L238" s="8" t="s">
        <v>30</v>
      </c>
      <c r="M238" s="8" t="s">
        <v>30</v>
      </c>
      <c r="N238" s="8" t="s">
        <v>30</v>
      </c>
      <c r="O238" s="8" t="s">
        <v>30</v>
      </c>
      <c r="P238" s="8" t="s">
        <v>30</v>
      </c>
      <c r="Q238" s="8">
        <v>45096</v>
      </c>
      <c r="R238" s="8">
        <v>45096</v>
      </c>
      <c r="S238" s="7" t="s">
        <v>42</v>
      </c>
      <c r="T238" s="6">
        <f t="shared" si="14"/>
        <v>18</v>
      </c>
      <c r="U238" s="6" t="str">
        <f t="shared" si="11"/>
        <v>No</v>
      </c>
      <c r="V238" s="59" t="s">
        <v>899</v>
      </c>
    </row>
    <row r="239" spans="1:22" s="36" customFormat="1" ht="28.8" hidden="1" x14ac:dyDescent="0.3">
      <c r="A239" s="4" t="s">
        <v>876</v>
      </c>
      <c r="B239" s="5" t="s">
        <v>24</v>
      </c>
      <c r="C239" s="6" t="s">
        <v>877</v>
      </c>
      <c r="D239" s="7" t="s">
        <v>878</v>
      </c>
      <c r="E239" s="7" t="s">
        <v>706</v>
      </c>
      <c r="F239" s="7" t="s">
        <v>83</v>
      </c>
      <c r="G239" s="7" t="s">
        <v>115</v>
      </c>
      <c r="H239" s="8">
        <v>45078</v>
      </c>
      <c r="I239" s="8">
        <v>45078</v>
      </c>
      <c r="J239" s="8" t="s">
        <v>30</v>
      </c>
      <c r="K239" s="8" t="s">
        <v>30</v>
      </c>
      <c r="L239" s="8" t="s">
        <v>30</v>
      </c>
      <c r="M239" s="8" t="s">
        <v>30</v>
      </c>
      <c r="N239" s="8" t="s">
        <v>30</v>
      </c>
      <c r="O239" s="8" t="s">
        <v>30</v>
      </c>
      <c r="P239" s="8" t="s">
        <v>30</v>
      </c>
      <c r="Q239" s="8">
        <v>45096</v>
      </c>
      <c r="R239" s="8">
        <v>45096</v>
      </c>
      <c r="S239" s="7" t="s">
        <v>42</v>
      </c>
      <c r="T239" s="6">
        <f t="shared" si="14"/>
        <v>18</v>
      </c>
      <c r="U239" s="6" t="str">
        <f t="shared" si="11"/>
        <v>No</v>
      </c>
      <c r="V239" s="59" t="s">
        <v>899</v>
      </c>
    </row>
    <row r="240" spans="1:22" s="36" customFormat="1" ht="28.8" hidden="1" x14ac:dyDescent="0.3">
      <c r="A240" s="4" t="s">
        <v>876</v>
      </c>
      <c r="B240" s="5" t="s">
        <v>24</v>
      </c>
      <c r="C240" s="6" t="s">
        <v>877</v>
      </c>
      <c r="D240" s="7" t="s">
        <v>878</v>
      </c>
      <c r="E240" s="7" t="s">
        <v>706</v>
      </c>
      <c r="F240" s="7" t="s">
        <v>83</v>
      </c>
      <c r="G240" s="7" t="s">
        <v>116</v>
      </c>
      <c r="H240" s="8">
        <v>45078</v>
      </c>
      <c r="I240" s="8">
        <v>45078</v>
      </c>
      <c r="J240" s="8" t="s">
        <v>30</v>
      </c>
      <c r="K240" s="8" t="s">
        <v>30</v>
      </c>
      <c r="L240" s="8" t="s">
        <v>30</v>
      </c>
      <c r="M240" s="8" t="s">
        <v>30</v>
      </c>
      <c r="N240" s="8" t="s">
        <v>30</v>
      </c>
      <c r="O240" s="8" t="s">
        <v>30</v>
      </c>
      <c r="P240" s="8" t="s">
        <v>30</v>
      </c>
      <c r="Q240" s="8">
        <v>45096</v>
      </c>
      <c r="R240" s="8">
        <v>45096</v>
      </c>
      <c r="S240" s="7" t="s">
        <v>42</v>
      </c>
      <c r="T240" s="6">
        <f t="shared" si="14"/>
        <v>18</v>
      </c>
      <c r="U240" s="6" t="str">
        <f t="shared" si="11"/>
        <v>No</v>
      </c>
      <c r="V240" s="59" t="s">
        <v>899</v>
      </c>
    </row>
    <row r="241" spans="1:22" s="36" customFormat="1" ht="28.8" hidden="1" x14ac:dyDescent="0.3">
      <c r="A241" s="4" t="s">
        <v>709</v>
      </c>
      <c r="B241" s="5" t="s">
        <v>614</v>
      </c>
      <c r="C241" s="6" t="s">
        <v>826</v>
      </c>
      <c r="D241" s="7" t="s">
        <v>646</v>
      </c>
      <c r="E241" s="7" t="s">
        <v>644</v>
      </c>
      <c r="F241" s="7" t="s">
        <v>645</v>
      </c>
      <c r="G241" s="7" t="s">
        <v>63</v>
      </c>
      <c r="H241" s="8">
        <v>45084</v>
      </c>
      <c r="I241" s="8">
        <v>45084</v>
      </c>
      <c r="J241" s="10" t="s">
        <v>30</v>
      </c>
      <c r="K241" s="8" t="s">
        <v>30</v>
      </c>
      <c r="L241" s="8" t="s">
        <v>30</v>
      </c>
      <c r="M241" s="8" t="s">
        <v>30</v>
      </c>
      <c r="N241" s="8" t="s">
        <v>30</v>
      </c>
      <c r="O241" s="8" t="s">
        <v>30</v>
      </c>
      <c r="P241" s="8" t="s">
        <v>30</v>
      </c>
      <c r="Q241" s="8">
        <v>45091</v>
      </c>
      <c r="R241" s="8">
        <v>45091</v>
      </c>
      <c r="S241" s="7" t="s">
        <v>849</v>
      </c>
      <c r="T241" s="6">
        <f t="shared" si="14"/>
        <v>7</v>
      </c>
      <c r="U241" s="6" t="str">
        <f t="shared" si="11"/>
        <v>Yes</v>
      </c>
      <c r="V241" s="59" t="s">
        <v>43</v>
      </c>
    </row>
    <row r="242" spans="1:22" s="36" customFormat="1" ht="15.6" hidden="1" x14ac:dyDescent="0.3">
      <c r="A242" s="4" t="s">
        <v>891</v>
      </c>
      <c r="B242" s="5" t="s">
        <v>727</v>
      </c>
      <c r="C242" s="6" t="s">
        <v>892</v>
      </c>
      <c r="D242" s="7" t="s">
        <v>893</v>
      </c>
      <c r="E242" s="7" t="s">
        <v>894</v>
      </c>
      <c r="F242" s="7" t="s">
        <v>342</v>
      </c>
      <c r="G242" s="7" t="s">
        <v>41</v>
      </c>
      <c r="H242" s="8">
        <v>45084</v>
      </c>
      <c r="I242" s="8">
        <v>45084</v>
      </c>
      <c r="J242" s="10" t="s">
        <v>30</v>
      </c>
      <c r="K242" s="8" t="s">
        <v>30</v>
      </c>
      <c r="L242" s="8" t="s">
        <v>30</v>
      </c>
      <c r="M242" s="8" t="s">
        <v>30</v>
      </c>
      <c r="N242" s="8" t="s">
        <v>30</v>
      </c>
      <c r="O242" s="8" t="s">
        <v>30</v>
      </c>
      <c r="P242" s="8" t="s">
        <v>30</v>
      </c>
      <c r="Q242" s="8">
        <v>45091</v>
      </c>
      <c r="R242" s="8">
        <v>45091</v>
      </c>
      <c r="S242" s="7" t="s">
        <v>31</v>
      </c>
      <c r="T242" s="6">
        <f t="shared" si="14"/>
        <v>7</v>
      </c>
      <c r="U242" s="6" t="str">
        <f t="shared" si="11"/>
        <v>Yes</v>
      </c>
      <c r="V242" s="59" t="s">
        <v>30</v>
      </c>
    </row>
    <row r="243" spans="1:22" s="36" customFormat="1" ht="28.8" hidden="1" x14ac:dyDescent="0.3">
      <c r="A243" s="4" t="s">
        <v>743</v>
      </c>
      <c r="B243" s="5" t="s">
        <v>614</v>
      </c>
      <c r="C243" s="6" t="s">
        <v>744</v>
      </c>
      <c r="D243" s="7" t="s">
        <v>745</v>
      </c>
      <c r="E243" s="7" t="s">
        <v>746</v>
      </c>
      <c r="F243" s="7" t="s">
        <v>747</v>
      </c>
      <c r="G243" s="7" t="s">
        <v>29</v>
      </c>
      <c r="H243" s="8">
        <v>45084</v>
      </c>
      <c r="I243" s="8">
        <v>45084</v>
      </c>
      <c r="J243" s="8">
        <v>45085</v>
      </c>
      <c r="K243" s="8" t="s">
        <v>30</v>
      </c>
      <c r="L243" s="8" t="s">
        <v>30</v>
      </c>
      <c r="M243" s="8" t="s">
        <v>30</v>
      </c>
      <c r="N243" s="8" t="s">
        <v>30</v>
      </c>
      <c r="O243" s="8">
        <v>45084</v>
      </c>
      <c r="P243" s="8" t="s">
        <v>30</v>
      </c>
      <c r="Q243" s="8">
        <v>41437</v>
      </c>
      <c r="R243" s="8">
        <v>45090</v>
      </c>
      <c r="S243" s="7" t="s">
        <v>849</v>
      </c>
      <c r="T243" s="6">
        <f t="shared" si="14"/>
        <v>6</v>
      </c>
      <c r="U243" s="6" t="str">
        <f t="shared" si="11"/>
        <v>Yes</v>
      </c>
      <c r="V243" s="59" t="s">
        <v>902</v>
      </c>
    </row>
    <row r="244" spans="1:22" s="36" customFormat="1" ht="15.6" hidden="1" x14ac:dyDescent="0.3">
      <c r="A244" s="4" t="s">
        <v>861</v>
      </c>
      <c r="B244" s="5" t="s">
        <v>36</v>
      </c>
      <c r="C244" s="6" t="s">
        <v>860</v>
      </c>
      <c r="D244" s="7" t="s">
        <v>864</v>
      </c>
      <c r="E244" s="7" t="s">
        <v>862</v>
      </c>
      <c r="F244" s="7" t="s">
        <v>863</v>
      </c>
      <c r="G244" s="7" t="s">
        <v>101</v>
      </c>
      <c r="H244" s="8">
        <v>45089</v>
      </c>
      <c r="I244" s="8">
        <v>45089</v>
      </c>
      <c r="J244" s="8" t="s">
        <v>148</v>
      </c>
      <c r="K244" s="8" t="s">
        <v>30</v>
      </c>
      <c r="L244" s="8" t="s">
        <v>30</v>
      </c>
      <c r="M244" s="8" t="s">
        <v>30</v>
      </c>
      <c r="N244" s="8" t="s">
        <v>30</v>
      </c>
      <c r="O244" s="8">
        <v>45092</v>
      </c>
      <c r="P244" s="8" t="s">
        <v>30</v>
      </c>
      <c r="Q244" s="8">
        <v>45100</v>
      </c>
      <c r="R244" s="8">
        <v>45103</v>
      </c>
      <c r="S244" s="7" t="s">
        <v>42</v>
      </c>
      <c r="T244" s="6">
        <f t="shared" si="14"/>
        <v>14</v>
      </c>
      <c r="U244" s="6" t="str">
        <f t="shared" si="11"/>
        <v>Yes</v>
      </c>
      <c r="V244" s="59" t="s">
        <v>915</v>
      </c>
    </row>
    <row r="245" spans="1:22" s="36" customFormat="1" ht="15.6" hidden="1" x14ac:dyDescent="0.3">
      <c r="A245" s="4" t="s">
        <v>861</v>
      </c>
      <c r="B245" s="5" t="s">
        <v>36</v>
      </c>
      <c r="C245" s="6" t="s">
        <v>860</v>
      </c>
      <c r="D245" s="7" t="s">
        <v>864</v>
      </c>
      <c r="E245" s="7" t="s">
        <v>862</v>
      </c>
      <c r="F245" s="7" t="s">
        <v>863</v>
      </c>
      <c r="G245" s="7" t="s">
        <v>49</v>
      </c>
      <c r="H245" s="8">
        <v>45089</v>
      </c>
      <c r="I245" s="8">
        <v>45089</v>
      </c>
      <c r="J245" s="8" t="s">
        <v>30</v>
      </c>
      <c r="K245" s="8" t="s">
        <v>30</v>
      </c>
      <c r="L245" s="8" t="s">
        <v>30</v>
      </c>
      <c r="M245" s="8" t="s">
        <v>30</v>
      </c>
      <c r="N245" s="8" t="s">
        <v>30</v>
      </c>
      <c r="O245" s="8">
        <v>45092</v>
      </c>
      <c r="P245" s="8" t="s">
        <v>30</v>
      </c>
      <c r="Q245" s="8">
        <v>45100</v>
      </c>
      <c r="R245" s="8">
        <v>45103</v>
      </c>
      <c r="S245" s="7" t="s">
        <v>42</v>
      </c>
      <c r="T245" s="6">
        <f t="shared" si="14"/>
        <v>14</v>
      </c>
      <c r="U245" s="6" t="str">
        <f t="shared" si="11"/>
        <v>Yes</v>
      </c>
      <c r="V245" s="59" t="s">
        <v>915</v>
      </c>
    </row>
    <row r="246" spans="1:22" s="36" customFormat="1" ht="28.8" hidden="1" x14ac:dyDescent="0.3">
      <c r="A246" s="4" t="s">
        <v>903</v>
      </c>
      <c r="B246" s="5" t="s">
        <v>36</v>
      </c>
      <c r="C246" s="6" t="s">
        <v>885</v>
      </c>
      <c r="D246" s="7" t="s">
        <v>884</v>
      </c>
      <c r="E246" s="7" t="s">
        <v>886</v>
      </c>
      <c r="F246" s="7" t="s">
        <v>887</v>
      </c>
      <c r="G246" s="7" t="s">
        <v>33</v>
      </c>
      <c r="H246" s="8">
        <v>45090</v>
      </c>
      <c r="I246" s="8">
        <v>45090</v>
      </c>
      <c r="J246" s="8" t="s">
        <v>30</v>
      </c>
      <c r="K246" s="8" t="s">
        <v>30</v>
      </c>
      <c r="L246" s="8" t="s">
        <v>30</v>
      </c>
      <c r="M246" s="8" t="s">
        <v>30</v>
      </c>
      <c r="N246" s="8" t="s">
        <v>30</v>
      </c>
      <c r="O246" s="8" t="s">
        <v>30</v>
      </c>
      <c r="P246" s="8" t="s">
        <v>30</v>
      </c>
      <c r="Q246" s="8">
        <v>45100</v>
      </c>
      <c r="R246" s="8">
        <v>45100</v>
      </c>
      <c r="S246" s="7" t="s">
        <v>42</v>
      </c>
      <c r="T246" s="6">
        <f t="shared" si="14"/>
        <v>10</v>
      </c>
      <c r="U246" s="6" t="str">
        <f t="shared" si="11"/>
        <v>Yes</v>
      </c>
      <c r="V246" s="59" t="s">
        <v>43</v>
      </c>
    </row>
    <row r="247" spans="1:22" s="36" customFormat="1" ht="28.8" hidden="1" x14ac:dyDescent="0.3">
      <c r="A247" s="4" t="s">
        <v>903</v>
      </c>
      <c r="B247" s="5" t="s">
        <v>36</v>
      </c>
      <c r="C247" s="6" t="s">
        <v>885</v>
      </c>
      <c r="D247" s="7" t="s">
        <v>884</v>
      </c>
      <c r="E247" s="7" t="s">
        <v>886</v>
      </c>
      <c r="F247" s="7" t="s">
        <v>887</v>
      </c>
      <c r="G247" s="7" t="s">
        <v>101</v>
      </c>
      <c r="H247" s="8">
        <v>45090</v>
      </c>
      <c r="I247" s="8">
        <v>45090</v>
      </c>
      <c r="J247" s="8">
        <v>45100</v>
      </c>
      <c r="K247" s="8" t="s">
        <v>30</v>
      </c>
      <c r="L247" s="8" t="s">
        <v>30</v>
      </c>
      <c r="M247" s="8" t="s">
        <v>30</v>
      </c>
      <c r="N247" s="8" t="s">
        <v>30</v>
      </c>
      <c r="O247" s="8">
        <v>45092</v>
      </c>
      <c r="P247" s="8" t="s">
        <v>30</v>
      </c>
      <c r="Q247" s="8">
        <v>45100</v>
      </c>
      <c r="R247" s="8">
        <v>45100</v>
      </c>
      <c r="S247" s="7" t="s">
        <v>42</v>
      </c>
      <c r="T247" s="6">
        <f t="shared" si="14"/>
        <v>10</v>
      </c>
      <c r="U247" s="6" t="str">
        <f t="shared" si="11"/>
        <v>Yes</v>
      </c>
      <c r="V247" s="59" t="s">
        <v>922</v>
      </c>
    </row>
    <row r="248" spans="1:22" s="36" customFormat="1" ht="28.8" hidden="1" x14ac:dyDescent="0.3">
      <c r="A248" s="4" t="s">
        <v>876</v>
      </c>
      <c r="B248" s="5" t="s">
        <v>24</v>
      </c>
      <c r="C248" s="6" t="s">
        <v>877</v>
      </c>
      <c r="D248" s="7" t="s">
        <v>878</v>
      </c>
      <c r="E248" s="7" t="s">
        <v>706</v>
      </c>
      <c r="F248" s="7" t="s">
        <v>83</v>
      </c>
      <c r="G248" s="7" t="s">
        <v>29</v>
      </c>
      <c r="H248" s="8">
        <v>45097</v>
      </c>
      <c r="I248" s="8">
        <v>45097</v>
      </c>
      <c r="J248" s="10">
        <v>45106</v>
      </c>
      <c r="K248" s="8" t="s">
        <v>30</v>
      </c>
      <c r="L248" s="8" t="s">
        <v>30</v>
      </c>
      <c r="M248" s="8" t="s">
        <v>30</v>
      </c>
      <c r="N248" s="8">
        <v>45104</v>
      </c>
      <c r="O248" s="8">
        <v>45106</v>
      </c>
      <c r="P248" s="8" t="s">
        <v>30</v>
      </c>
      <c r="Q248" s="8">
        <v>45117</v>
      </c>
      <c r="R248" s="8">
        <v>45117</v>
      </c>
      <c r="S248" s="7" t="s">
        <v>42</v>
      </c>
      <c r="T248" s="6">
        <f t="shared" si="14"/>
        <v>20</v>
      </c>
      <c r="U248" s="6" t="str">
        <f t="shared" si="11"/>
        <v>No</v>
      </c>
      <c r="V248" s="59" t="s">
        <v>930</v>
      </c>
    </row>
    <row r="249" spans="1:22" s="36" customFormat="1" ht="28.8" hidden="1" x14ac:dyDescent="0.3">
      <c r="A249" s="4" t="s">
        <v>876</v>
      </c>
      <c r="B249" s="5" t="s">
        <v>24</v>
      </c>
      <c r="C249" s="6" t="s">
        <v>877</v>
      </c>
      <c r="D249" s="7" t="s">
        <v>878</v>
      </c>
      <c r="E249" s="7" t="s">
        <v>706</v>
      </c>
      <c r="F249" s="7" t="s">
        <v>83</v>
      </c>
      <c r="G249" s="7" t="s">
        <v>256</v>
      </c>
      <c r="H249" s="8">
        <v>45097</v>
      </c>
      <c r="I249" s="8">
        <v>45097</v>
      </c>
      <c r="J249" s="8" t="s">
        <v>30</v>
      </c>
      <c r="K249" s="8" t="s">
        <v>30</v>
      </c>
      <c r="L249" s="8" t="s">
        <v>30</v>
      </c>
      <c r="M249" s="8" t="s">
        <v>30</v>
      </c>
      <c r="N249" s="8" t="s">
        <v>30</v>
      </c>
      <c r="O249" s="8" t="s">
        <v>30</v>
      </c>
      <c r="P249" s="8" t="s">
        <v>30</v>
      </c>
      <c r="Q249" s="8">
        <v>45117</v>
      </c>
      <c r="R249" s="8">
        <v>45117</v>
      </c>
      <c r="S249" s="7" t="s">
        <v>42</v>
      </c>
      <c r="T249" s="6">
        <f t="shared" si="14"/>
        <v>20</v>
      </c>
      <c r="U249" s="6" t="str">
        <f t="shared" si="11"/>
        <v>No</v>
      </c>
      <c r="V249" s="59" t="s">
        <v>30</v>
      </c>
    </row>
    <row r="250" spans="1:22" s="36" customFormat="1" ht="28.8" hidden="1" x14ac:dyDescent="0.3">
      <c r="A250" s="4" t="s">
        <v>709</v>
      </c>
      <c r="B250" s="5" t="s">
        <v>614</v>
      </c>
      <c r="C250" s="6" t="s">
        <v>826</v>
      </c>
      <c r="D250" s="7" t="s">
        <v>646</v>
      </c>
      <c r="E250" s="7" t="s">
        <v>644</v>
      </c>
      <c r="F250" s="7" t="s">
        <v>645</v>
      </c>
      <c r="G250" s="7" t="s">
        <v>63</v>
      </c>
      <c r="H250" s="8">
        <v>45098</v>
      </c>
      <c r="I250" s="8">
        <v>45098</v>
      </c>
      <c r="J250" s="10" t="s">
        <v>30</v>
      </c>
      <c r="K250" s="10" t="s">
        <v>30</v>
      </c>
      <c r="L250" s="10" t="s">
        <v>30</v>
      </c>
      <c r="M250" s="10" t="s">
        <v>30</v>
      </c>
      <c r="N250" s="10" t="s">
        <v>30</v>
      </c>
      <c r="O250" s="10" t="s">
        <v>30</v>
      </c>
      <c r="P250" s="10" t="s">
        <v>30</v>
      </c>
      <c r="Q250" s="8" t="s">
        <v>30</v>
      </c>
      <c r="R250" s="8">
        <v>45110</v>
      </c>
      <c r="S250" s="7" t="s">
        <v>42</v>
      </c>
      <c r="T250" s="6">
        <f t="shared" si="14"/>
        <v>12</v>
      </c>
      <c r="U250" s="6" t="str">
        <f t="shared" si="11"/>
        <v>Yes</v>
      </c>
      <c r="V250" s="59" t="s">
        <v>974</v>
      </c>
    </row>
    <row r="251" spans="1:22" s="36" customFormat="1" ht="28.8" hidden="1" x14ac:dyDescent="0.3">
      <c r="A251" s="4" t="s">
        <v>300</v>
      </c>
      <c r="B251" s="5" t="s">
        <v>36</v>
      </c>
      <c r="C251" s="6" t="s">
        <v>654</v>
      </c>
      <c r="D251" s="7" t="s">
        <v>299</v>
      </c>
      <c r="E251" s="7" t="s">
        <v>300</v>
      </c>
      <c r="F251" s="7" t="s">
        <v>803</v>
      </c>
      <c r="G251" s="7" t="s">
        <v>176</v>
      </c>
      <c r="H251" s="8">
        <v>45098</v>
      </c>
      <c r="I251" s="8">
        <v>45098</v>
      </c>
      <c r="J251" s="10" t="s">
        <v>30</v>
      </c>
      <c r="K251" s="10" t="s">
        <v>30</v>
      </c>
      <c r="L251" s="10" t="s">
        <v>30</v>
      </c>
      <c r="M251" s="10" t="s">
        <v>30</v>
      </c>
      <c r="N251" s="10" t="s">
        <v>30</v>
      </c>
      <c r="O251" s="10" t="s">
        <v>30</v>
      </c>
      <c r="P251" s="10" t="s">
        <v>30</v>
      </c>
      <c r="Q251" s="8">
        <v>45098</v>
      </c>
      <c r="R251" s="8">
        <v>45104</v>
      </c>
      <c r="S251" s="13" t="s">
        <v>42</v>
      </c>
      <c r="T251" s="6">
        <f t="shared" si="14"/>
        <v>6</v>
      </c>
      <c r="U251" s="6" t="str">
        <f t="shared" si="11"/>
        <v>Yes</v>
      </c>
      <c r="V251" s="62" t="s">
        <v>57</v>
      </c>
    </row>
    <row r="252" spans="1:22" s="36" customFormat="1" ht="15.6" hidden="1" x14ac:dyDescent="0.3">
      <c r="A252" s="4" t="s">
        <v>1091</v>
      </c>
      <c r="B252" s="5" t="s">
        <v>36</v>
      </c>
      <c r="C252" s="6" t="s">
        <v>919</v>
      </c>
      <c r="D252" s="7" t="s">
        <v>920</v>
      </c>
      <c r="E252" s="7" t="s">
        <v>921</v>
      </c>
      <c r="F252" s="7" t="s">
        <v>908</v>
      </c>
      <c r="G252" s="7" t="s">
        <v>256</v>
      </c>
      <c r="H252" s="8">
        <v>45098</v>
      </c>
      <c r="I252" s="8">
        <v>45098</v>
      </c>
      <c r="J252" s="10" t="s">
        <v>30</v>
      </c>
      <c r="K252" s="10" t="s">
        <v>30</v>
      </c>
      <c r="L252" s="10" t="s">
        <v>30</v>
      </c>
      <c r="M252" s="10" t="s">
        <v>30</v>
      </c>
      <c r="N252" s="10" t="s">
        <v>30</v>
      </c>
      <c r="O252" s="10" t="s">
        <v>30</v>
      </c>
      <c r="P252" s="10" t="s">
        <v>30</v>
      </c>
      <c r="Q252" s="8">
        <v>45098</v>
      </c>
      <c r="R252" s="8">
        <v>45098</v>
      </c>
      <c r="S252" s="13" t="s">
        <v>31</v>
      </c>
      <c r="T252" s="6">
        <f t="shared" si="14"/>
        <v>0</v>
      </c>
      <c r="U252" s="6" t="str">
        <f t="shared" si="11"/>
        <v>Yes</v>
      </c>
      <c r="V252" s="62" t="s">
        <v>30</v>
      </c>
    </row>
    <row r="253" spans="1:22" s="36" customFormat="1" ht="28.8" hidden="1" x14ac:dyDescent="0.3">
      <c r="A253" s="4" t="s">
        <v>917</v>
      </c>
      <c r="B253" s="5" t="s">
        <v>36</v>
      </c>
      <c r="C253" s="6" t="s">
        <v>913</v>
      </c>
      <c r="D253" s="7" t="s">
        <v>1152</v>
      </c>
      <c r="E253" s="7" t="s">
        <v>914</v>
      </c>
      <c r="F253" s="7" t="s">
        <v>134</v>
      </c>
      <c r="G253" s="7" t="s">
        <v>101</v>
      </c>
      <c r="H253" s="8">
        <v>45099</v>
      </c>
      <c r="I253" s="8">
        <v>45099</v>
      </c>
      <c r="J253" s="10">
        <v>45112</v>
      </c>
      <c r="K253" s="8" t="s">
        <v>148</v>
      </c>
      <c r="L253" s="8" t="s">
        <v>30</v>
      </c>
      <c r="M253" s="8" t="s">
        <v>30</v>
      </c>
      <c r="N253" s="8" t="s">
        <v>148</v>
      </c>
      <c r="O253" s="8">
        <v>45110</v>
      </c>
      <c r="P253" s="8" t="s">
        <v>30</v>
      </c>
      <c r="Q253" s="8">
        <v>45121</v>
      </c>
      <c r="R253" s="8">
        <v>45121</v>
      </c>
      <c r="S253" s="7" t="s">
        <v>42</v>
      </c>
      <c r="T253" s="6">
        <f t="shared" ref="T253:T264" si="15">(R253-H253)-1</f>
        <v>21</v>
      </c>
      <c r="U253" s="6" t="str">
        <f t="shared" si="11"/>
        <v>No</v>
      </c>
      <c r="V253" s="59" t="s">
        <v>934</v>
      </c>
    </row>
    <row r="254" spans="1:22" s="36" customFormat="1" ht="28.8" hidden="1" x14ac:dyDescent="0.3">
      <c r="A254" s="4" t="s">
        <v>917</v>
      </c>
      <c r="B254" s="5" t="s">
        <v>36</v>
      </c>
      <c r="C254" s="6" t="s">
        <v>913</v>
      </c>
      <c r="D254" s="7" t="s">
        <v>1152</v>
      </c>
      <c r="E254" s="7" t="s">
        <v>914</v>
      </c>
      <c r="F254" s="7" t="s">
        <v>134</v>
      </c>
      <c r="G254" s="7" t="s">
        <v>116</v>
      </c>
      <c r="H254" s="8">
        <v>45099</v>
      </c>
      <c r="I254" s="8">
        <v>45099</v>
      </c>
      <c r="J254" s="8" t="s">
        <v>30</v>
      </c>
      <c r="K254" s="8" t="s">
        <v>30</v>
      </c>
      <c r="L254" s="8" t="s">
        <v>30</v>
      </c>
      <c r="M254" s="8" t="s">
        <v>30</v>
      </c>
      <c r="N254" s="8" t="s">
        <v>30</v>
      </c>
      <c r="O254" s="8">
        <v>45110</v>
      </c>
      <c r="P254" s="8" t="s">
        <v>30</v>
      </c>
      <c r="Q254" s="8">
        <v>45121</v>
      </c>
      <c r="R254" s="8">
        <v>45121</v>
      </c>
      <c r="S254" s="7" t="s">
        <v>42</v>
      </c>
      <c r="T254" s="6">
        <f t="shared" si="15"/>
        <v>21</v>
      </c>
      <c r="U254" s="6" t="str">
        <f t="shared" si="11"/>
        <v>No</v>
      </c>
      <c r="V254" s="59" t="s">
        <v>30</v>
      </c>
    </row>
    <row r="255" spans="1:22" s="36" customFormat="1" ht="28.8" hidden="1" x14ac:dyDescent="0.3">
      <c r="A255" s="4" t="s">
        <v>917</v>
      </c>
      <c r="B255" s="5" t="s">
        <v>36</v>
      </c>
      <c r="C255" s="6" t="s">
        <v>913</v>
      </c>
      <c r="D255" s="7" t="s">
        <v>1152</v>
      </c>
      <c r="E255" s="7" t="s">
        <v>914</v>
      </c>
      <c r="F255" s="7" t="s">
        <v>134</v>
      </c>
      <c r="G255" s="7" t="s">
        <v>115</v>
      </c>
      <c r="H255" s="8">
        <v>45099</v>
      </c>
      <c r="I255" s="8">
        <v>45099</v>
      </c>
      <c r="J255" s="8" t="s">
        <v>30</v>
      </c>
      <c r="K255" s="8" t="s">
        <v>30</v>
      </c>
      <c r="L255" s="8" t="s">
        <v>30</v>
      </c>
      <c r="M255" s="8" t="s">
        <v>30</v>
      </c>
      <c r="N255" s="8" t="s">
        <v>30</v>
      </c>
      <c r="O255" s="8">
        <v>45110</v>
      </c>
      <c r="P255" s="8" t="s">
        <v>30</v>
      </c>
      <c r="Q255" s="8">
        <v>45121</v>
      </c>
      <c r="R255" s="8">
        <v>45121</v>
      </c>
      <c r="S255" s="7" t="s">
        <v>42</v>
      </c>
      <c r="T255" s="6">
        <f t="shared" si="15"/>
        <v>21</v>
      </c>
      <c r="U255" s="6" t="str">
        <f t="shared" si="11"/>
        <v>No</v>
      </c>
      <c r="V255" s="59" t="s">
        <v>30</v>
      </c>
    </row>
    <row r="256" spans="1:22" s="36" customFormat="1" ht="28.8" hidden="1" x14ac:dyDescent="0.3">
      <c r="A256" s="4" t="s">
        <v>917</v>
      </c>
      <c r="B256" s="5" t="s">
        <v>36</v>
      </c>
      <c r="C256" s="6" t="s">
        <v>913</v>
      </c>
      <c r="D256" s="7" t="s">
        <v>1152</v>
      </c>
      <c r="E256" s="7" t="s">
        <v>914</v>
      </c>
      <c r="F256" s="7" t="s">
        <v>134</v>
      </c>
      <c r="G256" s="7" t="s">
        <v>256</v>
      </c>
      <c r="H256" s="8">
        <v>45099</v>
      </c>
      <c r="I256" s="8">
        <v>45099</v>
      </c>
      <c r="J256" s="8" t="s">
        <v>30</v>
      </c>
      <c r="K256" s="8" t="s">
        <v>30</v>
      </c>
      <c r="L256" s="8" t="s">
        <v>30</v>
      </c>
      <c r="M256" s="8" t="s">
        <v>30</v>
      </c>
      <c r="N256" s="8" t="s">
        <v>30</v>
      </c>
      <c r="O256" s="8" t="s">
        <v>30</v>
      </c>
      <c r="P256" s="8" t="s">
        <v>30</v>
      </c>
      <c r="Q256" s="8">
        <v>45121</v>
      </c>
      <c r="R256" s="8">
        <v>45121</v>
      </c>
      <c r="S256" s="7" t="s">
        <v>42</v>
      </c>
      <c r="T256" s="6">
        <f t="shared" si="15"/>
        <v>21</v>
      </c>
      <c r="U256" s="6" t="str">
        <f t="shared" si="11"/>
        <v>No</v>
      </c>
      <c r="V256" s="59" t="s">
        <v>30</v>
      </c>
    </row>
    <row r="257" spans="1:22" s="36" customFormat="1" ht="28.8" hidden="1" x14ac:dyDescent="0.3">
      <c r="A257" s="4" t="s">
        <v>917</v>
      </c>
      <c r="B257" s="5" t="s">
        <v>36</v>
      </c>
      <c r="C257" s="6" t="s">
        <v>913</v>
      </c>
      <c r="D257" s="7" t="s">
        <v>1152</v>
      </c>
      <c r="E257" s="7" t="s">
        <v>914</v>
      </c>
      <c r="F257" s="7" t="s">
        <v>134</v>
      </c>
      <c r="G257" s="7" t="s">
        <v>49</v>
      </c>
      <c r="H257" s="8">
        <v>45099</v>
      </c>
      <c r="I257" s="8">
        <v>45099</v>
      </c>
      <c r="J257" s="8" t="s">
        <v>30</v>
      </c>
      <c r="K257" s="8" t="s">
        <v>30</v>
      </c>
      <c r="L257" s="8" t="s">
        <v>30</v>
      </c>
      <c r="M257" s="8" t="s">
        <v>30</v>
      </c>
      <c r="N257" s="8" t="s">
        <v>30</v>
      </c>
      <c r="O257" s="8">
        <v>45110</v>
      </c>
      <c r="P257" s="10" t="s">
        <v>30</v>
      </c>
      <c r="Q257" s="8">
        <v>45121</v>
      </c>
      <c r="R257" s="8">
        <v>45121</v>
      </c>
      <c r="S257" s="7" t="s">
        <v>42</v>
      </c>
      <c r="T257" s="6">
        <f t="shared" si="15"/>
        <v>21</v>
      </c>
      <c r="U257" s="6" t="str">
        <f t="shared" si="11"/>
        <v>No</v>
      </c>
      <c r="V257" s="59" t="s">
        <v>30</v>
      </c>
    </row>
    <row r="258" spans="1:22" s="36" customFormat="1" ht="28.8" hidden="1" x14ac:dyDescent="0.3">
      <c r="A258" s="4" t="s">
        <v>903</v>
      </c>
      <c r="B258" s="5" t="s">
        <v>36</v>
      </c>
      <c r="C258" s="6" t="s">
        <v>885</v>
      </c>
      <c r="D258" s="7" t="s">
        <v>884</v>
      </c>
      <c r="E258" s="7" t="s">
        <v>886</v>
      </c>
      <c r="F258" s="7" t="s">
        <v>887</v>
      </c>
      <c r="G258" s="7" t="s">
        <v>33</v>
      </c>
      <c r="H258" s="8">
        <v>45104</v>
      </c>
      <c r="I258" s="8">
        <v>45104</v>
      </c>
      <c r="J258" s="8" t="s">
        <v>30</v>
      </c>
      <c r="K258" s="8" t="s">
        <v>30</v>
      </c>
      <c r="L258" s="8" t="s">
        <v>30</v>
      </c>
      <c r="M258" s="8" t="s">
        <v>30</v>
      </c>
      <c r="N258" s="8" t="s">
        <v>30</v>
      </c>
      <c r="O258" s="8" t="s">
        <v>30</v>
      </c>
      <c r="P258" s="8" t="s">
        <v>30</v>
      </c>
      <c r="Q258" s="8">
        <v>45107</v>
      </c>
      <c r="R258" s="8">
        <v>45107</v>
      </c>
      <c r="S258" s="7" t="s">
        <v>42</v>
      </c>
      <c r="T258" s="6">
        <f t="shared" si="15"/>
        <v>2</v>
      </c>
      <c r="U258" s="6" t="str">
        <f t="shared" ref="U258:U321" si="16">IF(+T258&lt;15,"Yes","No")</f>
        <v>Yes</v>
      </c>
      <c r="V258" s="59" t="s">
        <v>57</v>
      </c>
    </row>
    <row r="259" spans="1:22" s="36" customFormat="1" ht="28.8" hidden="1" x14ac:dyDescent="0.3">
      <c r="A259" s="4" t="s">
        <v>903</v>
      </c>
      <c r="B259" s="5" t="s">
        <v>36</v>
      </c>
      <c r="C259" s="6" t="s">
        <v>885</v>
      </c>
      <c r="D259" s="7" t="s">
        <v>884</v>
      </c>
      <c r="E259" s="7" t="s">
        <v>886</v>
      </c>
      <c r="F259" s="7" t="s">
        <v>887</v>
      </c>
      <c r="G259" s="7" t="s">
        <v>29</v>
      </c>
      <c r="H259" s="8">
        <v>45104</v>
      </c>
      <c r="I259" s="8">
        <v>45104</v>
      </c>
      <c r="J259" s="8">
        <v>45105</v>
      </c>
      <c r="K259" s="8" t="s">
        <v>30</v>
      </c>
      <c r="L259" s="8" t="s">
        <v>30</v>
      </c>
      <c r="M259" s="8" t="s">
        <v>30</v>
      </c>
      <c r="N259" s="8" t="s">
        <v>30</v>
      </c>
      <c r="O259" s="8">
        <v>45106</v>
      </c>
      <c r="P259" s="8" t="s">
        <v>30</v>
      </c>
      <c r="Q259" s="8">
        <v>45107</v>
      </c>
      <c r="R259" s="8">
        <v>45107</v>
      </c>
      <c r="S259" s="7" t="s">
        <v>42</v>
      </c>
      <c r="T259" s="6">
        <f t="shared" si="15"/>
        <v>2</v>
      </c>
      <c r="U259" s="6" t="str">
        <f t="shared" si="16"/>
        <v>Yes</v>
      </c>
      <c r="V259" s="59" t="s">
        <v>929</v>
      </c>
    </row>
    <row r="260" spans="1:22" s="36" customFormat="1" ht="43.2" hidden="1" x14ac:dyDescent="0.3">
      <c r="A260" s="4" t="s">
        <v>1155</v>
      </c>
      <c r="B260" s="11" t="s">
        <v>614</v>
      </c>
      <c r="C260" s="21" t="s">
        <v>847</v>
      </c>
      <c r="D260" s="11" t="s">
        <v>1153</v>
      </c>
      <c r="E260" s="11" t="s">
        <v>491</v>
      </c>
      <c r="F260" s="11" t="s">
        <v>28</v>
      </c>
      <c r="G260" s="7" t="s">
        <v>1105</v>
      </c>
      <c r="H260" s="8">
        <v>45104</v>
      </c>
      <c r="I260" s="8">
        <v>45104</v>
      </c>
      <c r="J260" s="8">
        <v>45105</v>
      </c>
      <c r="K260" s="8" t="s">
        <v>30</v>
      </c>
      <c r="L260" s="8" t="s">
        <v>30</v>
      </c>
      <c r="M260" s="8" t="s">
        <v>30</v>
      </c>
      <c r="N260" s="8" t="s">
        <v>30</v>
      </c>
      <c r="O260" s="8">
        <v>45112</v>
      </c>
      <c r="P260" s="8" t="s">
        <v>30</v>
      </c>
      <c r="Q260" s="8">
        <v>45112</v>
      </c>
      <c r="R260" s="8">
        <v>45112</v>
      </c>
      <c r="S260" s="7" t="s">
        <v>42</v>
      </c>
      <c r="T260" s="6">
        <f t="shared" si="15"/>
        <v>7</v>
      </c>
      <c r="U260" s="6" t="str">
        <f t="shared" si="16"/>
        <v>Yes</v>
      </c>
      <c r="V260" s="59" t="s">
        <v>938</v>
      </c>
    </row>
    <row r="261" spans="1:22" s="36" customFormat="1" ht="28.8" hidden="1" x14ac:dyDescent="0.3">
      <c r="A261" s="4" t="s">
        <v>1155</v>
      </c>
      <c r="B261" s="5" t="s">
        <v>614</v>
      </c>
      <c r="C261" s="6" t="s">
        <v>847</v>
      </c>
      <c r="D261" s="7" t="s">
        <v>1153</v>
      </c>
      <c r="E261" s="7" t="s">
        <v>491</v>
      </c>
      <c r="F261" s="7" t="s">
        <v>28</v>
      </c>
      <c r="G261" s="7" t="s">
        <v>1106</v>
      </c>
      <c r="H261" s="8">
        <v>45104</v>
      </c>
      <c r="I261" s="8">
        <v>45104</v>
      </c>
      <c r="J261" s="8" t="s">
        <v>30</v>
      </c>
      <c r="K261" s="8" t="s">
        <v>30</v>
      </c>
      <c r="L261" s="8" t="s">
        <v>30</v>
      </c>
      <c r="M261" s="8" t="s">
        <v>30</v>
      </c>
      <c r="N261" s="8" t="s">
        <v>30</v>
      </c>
      <c r="O261" s="8" t="s">
        <v>30</v>
      </c>
      <c r="P261" s="8" t="s">
        <v>30</v>
      </c>
      <c r="Q261" s="8">
        <v>45112</v>
      </c>
      <c r="R261" s="8">
        <v>45112</v>
      </c>
      <c r="S261" s="7" t="s">
        <v>31</v>
      </c>
      <c r="T261" s="6">
        <f t="shared" si="15"/>
        <v>7</v>
      </c>
      <c r="U261" s="6" t="str">
        <f t="shared" si="16"/>
        <v>Yes</v>
      </c>
      <c r="V261" s="59" t="s">
        <v>57</v>
      </c>
    </row>
    <row r="262" spans="1:22" s="36" customFormat="1" ht="28.8" hidden="1" x14ac:dyDescent="0.3">
      <c r="A262" s="4" t="s">
        <v>1155</v>
      </c>
      <c r="B262" s="5" t="s">
        <v>614</v>
      </c>
      <c r="C262" s="6" t="s">
        <v>847</v>
      </c>
      <c r="D262" s="7" t="s">
        <v>1153</v>
      </c>
      <c r="E262" s="7" t="s">
        <v>491</v>
      </c>
      <c r="F262" s="7" t="s">
        <v>28</v>
      </c>
      <c r="G262" s="7" t="s">
        <v>63</v>
      </c>
      <c r="H262" s="8">
        <v>45104</v>
      </c>
      <c r="I262" s="8">
        <v>45104</v>
      </c>
      <c r="J262" s="8" t="s">
        <v>30</v>
      </c>
      <c r="K262" s="8" t="s">
        <v>30</v>
      </c>
      <c r="L262" s="8" t="s">
        <v>30</v>
      </c>
      <c r="M262" s="8" t="s">
        <v>30</v>
      </c>
      <c r="N262" s="8" t="s">
        <v>30</v>
      </c>
      <c r="O262" s="8" t="s">
        <v>30</v>
      </c>
      <c r="P262" s="8" t="s">
        <v>30</v>
      </c>
      <c r="Q262" s="8">
        <v>45112</v>
      </c>
      <c r="R262" s="8">
        <v>45112</v>
      </c>
      <c r="S262" s="7" t="s">
        <v>42</v>
      </c>
      <c r="T262" s="6">
        <f t="shared" si="15"/>
        <v>7</v>
      </c>
      <c r="U262" s="6" t="str">
        <f t="shared" si="16"/>
        <v>Yes</v>
      </c>
      <c r="V262" s="59" t="s">
        <v>57</v>
      </c>
    </row>
    <row r="263" spans="1:22" s="36" customFormat="1" ht="28.8" hidden="1" x14ac:dyDescent="0.3">
      <c r="A263" s="4" t="s">
        <v>1155</v>
      </c>
      <c r="B263" s="5" t="s">
        <v>614</v>
      </c>
      <c r="C263" s="6" t="s">
        <v>847</v>
      </c>
      <c r="D263" s="7" t="s">
        <v>1153</v>
      </c>
      <c r="E263" s="7" t="s">
        <v>491</v>
      </c>
      <c r="F263" s="7" t="s">
        <v>28</v>
      </c>
      <c r="G263" s="7" t="s">
        <v>73</v>
      </c>
      <c r="H263" s="8">
        <v>45104</v>
      </c>
      <c r="I263" s="8">
        <v>45104</v>
      </c>
      <c r="J263" s="8" t="s">
        <v>30</v>
      </c>
      <c r="K263" s="8" t="s">
        <v>30</v>
      </c>
      <c r="L263" s="8" t="s">
        <v>30</v>
      </c>
      <c r="M263" s="8" t="s">
        <v>30</v>
      </c>
      <c r="N263" s="8" t="s">
        <v>30</v>
      </c>
      <c r="O263" s="8">
        <v>45112</v>
      </c>
      <c r="P263" s="8" t="s">
        <v>30</v>
      </c>
      <c r="Q263" s="8">
        <v>45112</v>
      </c>
      <c r="R263" s="8">
        <v>45112</v>
      </c>
      <c r="S263" s="7" t="s">
        <v>42</v>
      </c>
      <c r="T263" s="6">
        <f t="shared" si="15"/>
        <v>7</v>
      </c>
      <c r="U263" s="6" t="str">
        <f t="shared" si="16"/>
        <v>Yes</v>
      </c>
      <c r="V263" s="59" t="s">
        <v>939</v>
      </c>
    </row>
    <row r="264" spans="1:22" s="36" customFormat="1" ht="28.8" hidden="1" x14ac:dyDescent="0.3">
      <c r="A264" s="4" t="s">
        <v>1155</v>
      </c>
      <c r="B264" s="5" t="s">
        <v>614</v>
      </c>
      <c r="C264" s="6" t="s">
        <v>847</v>
      </c>
      <c r="D264" s="7" t="s">
        <v>1153</v>
      </c>
      <c r="E264" s="7" t="s">
        <v>491</v>
      </c>
      <c r="F264" s="7" t="s">
        <v>28</v>
      </c>
      <c r="G264" s="7" t="s">
        <v>74</v>
      </c>
      <c r="H264" s="8">
        <v>45104</v>
      </c>
      <c r="I264" s="8">
        <v>45104</v>
      </c>
      <c r="J264" s="8" t="s">
        <v>30</v>
      </c>
      <c r="K264" s="8" t="s">
        <v>30</v>
      </c>
      <c r="L264" s="8" t="s">
        <v>30</v>
      </c>
      <c r="M264" s="8" t="s">
        <v>30</v>
      </c>
      <c r="N264" s="8" t="s">
        <v>30</v>
      </c>
      <c r="O264" s="8">
        <v>45104</v>
      </c>
      <c r="P264" s="8" t="s">
        <v>30</v>
      </c>
      <c r="Q264" s="8">
        <v>45112</v>
      </c>
      <c r="R264" s="8">
        <v>45112</v>
      </c>
      <c r="S264" s="7" t="s">
        <v>42</v>
      </c>
      <c r="T264" s="6">
        <f t="shared" si="15"/>
        <v>7</v>
      </c>
      <c r="U264" s="6" t="str">
        <f t="shared" si="16"/>
        <v>Yes</v>
      </c>
      <c r="V264" s="59" t="s">
        <v>923</v>
      </c>
    </row>
    <row r="265" spans="1:22" s="36" customFormat="1" ht="28.8" hidden="1" x14ac:dyDescent="0.3">
      <c r="A265" s="4" t="s">
        <v>78</v>
      </c>
      <c r="B265" s="5" t="s">
        <v>36</v>
      </c>
      <c r="C265" s="6" t="s">
        <v>966</v>
      </c>
      <c r="D265" s="7" t="s">
        <v>81</v>
      </c>
      <c r="E265" s="7" t="s">
        <v>82</v>
      </c>
      <c r="F265" s="7" t="s">
        <v>83</v>
      </c>
      <c r="G265" s="7" t="s">
        <v>29</v>
      </c>
      <c r="H265" s="8">
        <v>45105</v>
      </c>
      <c r="I265" s="8">
        <v>45105</v>
      </c>
      <c r="J265" s="8" t="s">
        <v>148</v>
      </c>
      <c r="K265" s="8" t="s">
        <v>30</v>
      </c>
      <c r="L265" s="8" t="s">
        <v>30</v>
      </c>
      <c r="M265" s="8" t="s">
        <v>30</v>
      </c>
      <c r="N265" s="8" t="s">
        <v>30</v>
      </c>
      <c r="O265" s="8">
        <v>45106</v>
      </c>
      <c r="P265" s="8" t="s">
        <v>30</v>
      </c>
      <c r="Q265" s="8">
        <v>45106</v>
      </c>
      <c r="R265" s="8">
        <v>45106</v>
      </c>
      <c r="S265" s="7" t="s">
        <v>42</v>
      </c>
      <c r="T265" s="6">
        <f>(R265-H265)</f>
        <v>1</v>
      </c>
      <c r="U265" s="6" t="str">
        <f t="shared" si="16"/>
        <v>Yes</v>
      </c>
      <c r="V265" s="59" t="s">
        <v>943</v>
      </c>
    </row>
    <row r="266" spans="1:22" s="36" customFormat="1" ht="28.8" hidden="1" x14ac:dyDescent="0.3">
      <c r="A266" s="4" t="s">
        <v>78</v>
      </c>
      <c r="B266" s="5" t="s">
        <v>36</v>
      </c>
      <c r="C266" s="6" t="s">
        <v>966</v>
      </c>
      <c r="D266" s="7" t="s">
        <v>81</v>
      </c>
      <c r="E266" s="7" t="s">
        <v>82</v>
      </c>
      <c r="F266" s="7" t="s">
        <v>83</v>
      </c>
      <c r="G266" s="7" t="s">
        <v>211</v>
      </c>
      <c r="H266" s="8">
        <v>45105</v>
      </c>
      <c r="I266" s="8">
        <v>45105</v>
      </c>
      <c r="J266" s="8" t="s">
        <v>30</v>
      </c>
      <c r="K266" s="8" t="s">
        <v>30</v>
      </c>
      <c r="L266" s="8" t="s">
        <v>30</v>
      </c>
      <c r="M266" s="8" t="s">
        <v>30</v>
      </c>
      <c r="N266" s="8" t="s">
        <v>30</v>
      </c>
      <c r="O266" s="8">
        <v>45106</v>
      </c>
      <c r="P266" s="8" t="s">
        <v>30</v>
      </c>
      <c r="Q266" s="8">
        <v>45106</v>
      </c>
      <c r="R266" s="8">
        <v>45106</v>
      </c>
      <c r="S266" s="7" t="s">
        <v>31</v>
      </c>
      <c r="T266" s="6">
        <f>(R266-H266)</f>
        <v>1</v>
      </c>
      <c r="U266" s="6" t="str">
        <f t="shared" si="16"/>
        <v>Yes</v>
      </c>
      <c r="V266" s="59" t="s">
        <v>943</v>
      </c>
    </row>
    <row r="267" spans="1:22" s="36" customFormat="1" ht="28.8" hidden="1" x14ac:dyDescent="0.3">
      <c r="A267" s="4" t="s">
        <v>78</v>
      </c>
      <c r="B267" s="5" t="s">
        <v>36</v>
      </c>
      <c r="C267" s="6" t="s">
        <v>966</v>
      </c>
      <c r="D267" s="7" t="s">
        <v>81</v>
      </c>
      <c r="E267" s="7" t="s">
        <v>82</v>
      </c>
      <c r="F267" s="7" t="s">
        <v>83</v>
      </c>
      <c r="G267" s="7" t="s">
        <v>63</v>
      </c>
      <c r="H267" s="8">
        <v>45105</v>
      </c>
      <c r="I267" s="8">
        <v>45105</v>
      </c>
      <c r="J267" s="8" t="s">
        <v>30</v>
      </c>
      <c r="K267" s="8" t="s">
        <v>30</v>
      </c>
      <c r="L267" s="8" t="s">
        <v>30</v>
      </c>
      <c r="M267" s="8" t="s">
        <v>30</v>
      </c>
      <c r="N267" s="8" t="s">
        <v>30</v>
      </c>
      <c r="O267" s="8" t="s">
        <v>30</v>
      </c>
      <c r="P267" s="8" t="s">
        <v>30</v>
      </c>
      <c r="Q267" s="8">
        <v>45106</v>
      </c>
      <c r="R267" s="8">
        <v>45106</v>
      </c>
      <c r="S267" s="7" t="s">
        <v>42</v>
      </c>
      <c r="T267" s="6">
        <f>(R267-H267)</f>
        <v>1</v>
      </c>
      <c r="U267" s="6" t="str">
        <f t="shared" si="16"/>
        <v>Yes</v>
      </c>
      <c r="V267" s="59" t="s">
        <v>780</v>
      </c>
    </row>
    <row r="268" spans="1:22" s="36" customFormat="1" ht="28.8" hidden="1" x14ac:dyDescent="0.3">
      <c r="A268" s="4" t="s">
        <v>737</v>
      </c>
      <c r="B268" s="5" t="s">
        <v>924</v>
      </c>
      <c r="C268" s="6" t="s">
        <v>740</v>
      </c>
      <c r="D268" s="7" t="s">
        <v>736</v>
      </c>
      <c r="E268" s="7" t="s">
        <v>738</v>
      </c>
      <c r="F268" s="7" t="s">
        <v>739</v>
      </c>
      <c r="G268" s="7" t="s">
        <v>211</v>
      </c>
      <c r="H268" s="8">
        <v>45105</v>
      </c>
      <c r="I268" s="8">
        <v>45105</v>
      </c>
      <c r="J268" s="8" t="s">
        <v>30</v>
      </c>
      <c r="K268" s="8" t="s">
        <v>30</v>
      </c>
      <c r="L268" s="8" t="s">
        <v>30</v>
      </c>
      <c r="M268" s="8" t="s">
        <v>30</v>
      </c>
      <c r="N268" s="8" t="s">
        <v>30</v>
      </c>
      <c r="O268" s="8">
        <v>45112</v>
      </c>
      <c r="P268" s="8" t="s">
        <v>30</v>
      </c>
      <c r="Q268" s="8">
        <v>45114</v>
      </c>
      <c r="R268" s="8">
        <v>45114</v>
      </c>
      <c r="S268" s="7" t="s">
        <v>42</v>
      </c>
      <c r="T268" s="6">
        <f>(R268-H268)-1</f>
        <v>8</v>
      </c>
      <c r="U268" s="6" t="str">
        <f t="shared" si="16"/>
        <v>Yes</v>
      </c>
      <c r="V268" s="59" t="s">
        <v>936</v>
      </c>
    </row>
    <row r="269" spans="1:22" s="36" customFormat="1" ht="28.8" hidden="1" x14ac:dyDescent="0.3">
      <c r="A269" s="4" t="s">
        <v>737</v>
      </c>
      <c r="B269" s="5" t="s">
        <v>924</v>
      </c>
      <c r="C269" s="6" t="s">
        <v>740</v>
      </c>
      <c r="D269" s="7" t="s">
        <v>736</v>
      </c>
      <c r="E269" s="7" t="s">
        <v>738</v>
      </c>
      <c r="F269" s="7" t="s">
        <v>739</v>
      </c>
      <c r="G269" s="7" t="s">
        <v>210</v>
      </c>
      <c r="H269" s="8">
        <v>45105</v>
      </c>
      <c r="I269" s="8">
        <v>45105</v>
      </c>
      <c r="J269" s="8" t="s">
        <v>30</v>
      </c>
      <c r="K269" s="8" t="s">
        <v>30</v>
      </c>
      <c r="L269" s="8" t="s">
        <v>30</v>
      </c>
      <c r="M269" s="8" t="s">
        <v>30</v>
      </c>
      <c r="N269" s="8" t="s">
        <v>30</v>
      </c>
      <c r="O269" s="8">
        <v>45112</v>
      </c>
      <c r="P269" s="8" t="s">
        <v>30</v>
      </c>
      <c r="Q269" s="8">
        <v>45114</v>
      </c>
      <c r="R269" s="8">
        <v>45114</v>
      </c>
      <c r="S269" s="13" t="s">
        <v>42</v>
      </c>
      <c r="T269" s="6">
        <f>(R269-H269)-1</f>
        <v>8</v>
      </c>
      <c r="U269" s="6" t="str">
        <f t="shared" si="16"/>
        <v>Yes</v>
      </c>
      <c r="V269" s="59" t="s">
        <v>936</v>
      </c>
    </row>
    <row r="270" spans="1:22" s="36" customFormat="1" ht="28.8" hidden="1" x14ac:dyDescent="0.3">
      <c r="A270" s="4" t="s">
        <v>737</v>
      </c>
      <c r="B270" s="5" t="s">
        <v>924</v>
      </c>
      <c r="C270" s="6" t="s">
        <v>740</v>
      </c>
      <c r="D270" s="7" t="s">
        <v>736</v>
      </c>
      <c r="E270" s="7" t="s">
        <v>738</v>
      </c>
      <c r="F270" s="7" t="s">
        <v>739</v>
      </c>
      <c r="G270" s="7" t="s">
        <v>33</v>
      </c>
      <c r="H270" s="8">
        <v>45105</v>
      </c>
      <c r="I270" s="8">
        <v>45105</v>
      </c>
      <c r="J270" s="8" t="s">
        <v>30</v>
      </c>
      <c r="K270" s="8" t="s">
        <v>30</v>
      </c>
      <c r="L270" s="8" t="s">
        <v>30</v>
      </c>
      <c r="M270" s="8" t="s">
        <v>30</v>
      </c>
      <c r="N270" s="8" t="s">
        <v>30</v>
      </c>
      <c r="O270" s="8" t="s">
        <v>30</v>
      </c>
      <c r="P270" s="8" t="s">
        <v>30</v>
      </c>
      <c r="Q270" s="8">
        <v>45110</v>
      </c>
      <c r="R270" s="8">
        <v>45114</v>
      </c>
      <c r="S270" s="13" t="s">
        <v>42</v>
      </c>
      <c r="T270" s="6">
        <f>(R270-H270)-1</f>
        <v>8</v>
      </c>
      <c r="U270" s="6" t="str">
        <f t="shared" si="16"/>
        <v>Yes</v>
      </c>
      <c r="V270" s="59" t="s">
        <v>936</v>
      </c>
    </row>
    <row r="271" spans="1:22" s="36" customFormat="1" ht="28.8" hidden="1" x14ac:dyDescent="0.3">
      <c r="A271" s="4" t="s">
        <v>737</v>
      </c>
      <c r="B271" s="5" t="s">
        <v>924</v>
      </c>
      <c r="C271" s="6" t="s">
        <v>740</v>
      </c>
      <c r="D271" s="7" t="s">
        <v>736</v>
      </c>
      <c r="E271" s="7" t="s">
        <v>738</v>
      </c>
      <c r="F271" s="7" t="s">
        <v>739</v>
      </c>
      <c r="G271" s="7" t="s">
        <v>29</v>
      </c>
      <c r="H271" s="8">
        <v>45105</v>
      </c>
      <c r="I271" s="8">
        <v>45105</v>
      </c>
      <c r="J271" s="8">
        <v>45106</v>
      </c>
      <c r="K271" s="8" t="s">
        <v>30</v>
      </c>
      <c r="L271" s="8" t="s">
        <v>30</v>
      </c>
      <c r="M271" s="8" t="s">
        <v>30</v>
      </c>
      <c r="N271" s="8" t="s">
        <v>30</v>
      </c>
      <c r="O271" s="8">
        <v>45112</v>
      </c>
      <c r="P271" s="8" t="s">
        <v>30</v>
      </c>
      <c r="Q271" s="8">
        <v>45112</v>
      </c>
      <c r="R271" s="8">
        <v>45114</v>
      </c>
      <c r="S271" s="13" t="s">
        <v>42</v>
      </c>
      <c r="T271" s="6">
        <f>(R271-H271)-1</f>
        <v>8</v>
      </c>
      <c r="U271" s="6" t="str">
        <f t="shared" si="16"/>
        <v>Yes</v>
      </c>
      <c r="V271" s="59" t="s">
        <v>937</v>
      </c>
    </row>
    <row r="272" spans="1:22" s="36" customFormat="1" ht="28.8" x14ac:dyDescent="0.3">
      <c r="A272" s="4" t="s">
        <v>1146</v>
      </c>
      <c r="B272" s="5" t="s">
        <v>36</v>
      </c>
      <c r="C272" s="6" t="s">
        <v>725</v>
      </c>
      <c r="D272" s="7" t="s">
        <v>1183</v>
      </c>
      <c r="E272" s="7" t="s">
        <v>726</v>
      </c>
      <c r="F272" s="7" t="s">
        <v>421</v>
      </c>
      <c r="G272" s="7" t="s">
        <v>932</v>
      </c>
      <c r="H272" s="8">
        <v>45105</v>
      </c>
      <c r="I272" s="8">
        <v>45105</v>
      </c>
      <c r="J272" s="10" t="s">
        <v>30</v>
      </c>
      <c r="K272" s="8" t="s">
        <v>30</v>
      </c>
      <c r="L272" s="8" t="s">
        <v>30</v>
      </c>
      <c r="M272" s="8" t="s">
        <v>30</v>
      </c>
      <c r="N272" s="8" t="s">
        <v>30</v>
      </c>
      <c r="O272" s="8" t="s">
        <v>30</v>
      </c>
      <c r="P272" s="8" t="s">
        <v>30</v>
      </c>
      <c r="Q272" s="8">
        <v>45106</v>
      </c>
      <c r="R272" s="8">
        <v>45110</v>
      </c>
      <c r="S272" s="13" t="s">
        <v>95</v>
      </c>
      <c r="T272" s="6">
        <f>(R272-H272)</f>
        <v>5</v>
      </c>
      <c r="U272" s="6" t="str">
        <f t="shared" si="16"/>
        <v>Yes</v>
      </c>
      <c r="V272" s="59" t="s">
        <v>43</v>
      </c>
    </row>
    <row r="273" spans="1:22" s="36" customFormat="1" ht="28.8" hidden="1" x14ac:dyDescent="0.3">
      <c r="A273" s="4" t="s">
        <v>904</v>
      </c>
      <c r="B273" s="5" t="s">
        <v>24</v>
      </c>
      <c r="C273" s="6" t="s">
        <v>909</v>
      </c>
      <c r="D273" s="7" t="s">
        <v>906</v>
      </c>
      <c r="E273" s="7" t="s">
        <v>907</v>
      </c>
      <c r="F273" s="7" t="s">
        <v>908</v>
      </c>
      <c r="G273" s="7" t="s">
        <v>94</v>
      </c>
      <c r="H273" s="8">
        <v>45105</v>
      </c>
      <c r="I273" s="8">
        <v>45105</v>
      </c>
      <c r="J273" s="8" t="s">
        <v>30</v>
      </c>
      <c r="K273" s="8" t="s">
        <v>30</v>
      </c>
      <c r="L273" s="8" t="s">
        <v>30</v>
      </c>
      <c r="M273" s="8" t="s">
        <v>30</v>
      </c>
      <c r="N273" s="8" t="s">
        <v>30</v>
      </c>
      <c r="O273" s="8" t="s">
        <v>30</v>
      </c>
      <c r="P273" s="8" t="s">
        <v>30</v>
      </c>
      <c r="Q273" s="8">
        <v>45105</v>
      </c>
      <c r="R273" s="8">
        <v>45105</v>
      </c>
      <c r="S273" s="7" t="s">
        <v>95</v>
      </c>
      <c r="T273" s="6">
        <f>(R273-H273)</f>
        <v>0</v>
      </c>
      <c r="U273" s="6" t="str">
        <f t="shared" si="16"/>
        <v>Yes</v>
      </c>
      <c r="V273" s="59" t="s">
        <v>905</v>
      </c>
    </row>
    <row r="274" spans="1:22" s="36" customFormat="1" ht="28.8" hidden="1" x14ac:dyDescent="0.3">
      <c r="A274" s="4" t="s">
        <v>925</v>
      </c>
      <c r="B274" s="5" t="s">
        <v>24</v>
      </c>
      <c r="C274" s="6" t="s">
        <v>926</v>
      </c>
      <c r="D274" s="7" t="s">
        <v>927</v>
      </c>
      <c r="E274" s="7" t="s">
        <v>928</v>
      </c>
      <c r="F274" s="7" t="s">
        <v>89</v>
      </c>
      <c r="G274" s="7" t="s">
        <v>41</v>
      </c>
      <c r="H274" s="8">
        <v>45106</v>
      </c>
      <c r="I274" s="8">
        <v>45106</v>
      </c>
      <c r="J274" s="8" t="s">
        <v>30</v>
      </c>
      <c r="K274" s="8" t="s">
        <v>30</v>
      </c>
      <c r="L274" s="8" t="s">
        <v>30</v>
      </c>
      <c r="M274" s="8" t="s">
        <v>30</v>
      </c>
      <c r="N274" s="8" t="s">
        <v>30</v>
      </c>
      <c r="O274" s="8" t="s">
        <v>30</v>
      </c>
      <c r="P274" s="8" t="s">
        <v>30</v>
      </c>
      <c r="Q274" s="8">
        <v>45141</v>
      </c>
      <c r="R274" s="8">
        <v>45141</v>
      </c>
      <c r="S274" s="7" t="s">
        <v>42</v>
      </c>
      <c r="T274" s="6">
        <f t="shared" ref="T274:T282" si="17">(R274-H274)-1</f>
        <v>34</v>
      </c>
      <c r="U274" s="6" t="str">
        <f t="shared" si="16"/>
        <v>No</v>
      </c>
      <c r="V274" s="59" t="s">
        <v>30</v>
      </c>
    </row>
    <row r="275" spans="1:22" s="36" customFormat="1" ht="28.8" hidden="1" x14ac:dyDescent="0.3">
      <c r="A275" s="4" t="s">
        <v>830</v>
      </c>
      <c r="B275" s="5" t="s">
        <v>614</v>
      </c>
      <c r="C275" s="6" t="s">
        <v>831</v>
      </c>
      <c r="D275" s="11" t="s">
        <v>832</v>
      </c>
      <c r="E275" s="54" t="s">
        <v>833</v>
      </c>
      <c r="F275" s="7" t="s">
        <v>834</v>
      </c>
      <c r="G275" s="7" t="s">
        <v>29</v>
      </c>
      <c r="H275" s="8">
        <v>45107</v>
      </c>
      <c r="I275" s="8">
        <v>45107</v>
      </c>
      <c r="J275" s="8" t="s">
        <v>148</v>
      </c>
      <c r="K275" s="8" t="s">
        <v>30</v>
      </c>
      <c r="L275" s="8" t="s">
        <v>30</v>
      </c>
      <c r="M275" s="8" t="s">
        <v>30</v>
      </c>
      <c r="N275" s="8" t="s">
        <v>30</v>
      </c>
      <c r="O275" s="55">
        <v>45113</v>
      </c>
      <c r="P275" s="8" t="s">
        <v>30</v>
      </c>
      <c r="Q275" s="8">
        <v>45117</v>
      </c>
      <c r="R275" s="8">
        <v>45117</v>
      </c>
      <c r="S275" s="7" t="s">
        <v>42</v>
      </c>
      <c r="T275" s="6">
        <f t="shared" si="17"/>
        <v>9</v>
      </c>
      <c r="U275" s="6" t="str">
        <f t="shared" si="16"/>
        <v>Yes</v>
      </c>
      <c r="V275" s="59" t="s">
        <v>954</v>
      </c>
    </row>
    <row r="276" spans="1:22" s="36" customFormat="1" ht="28.8" hidden="1" x14ac:dyDescent="0.3">
      <c r="A276" s="4" t="s">
        <v>830</v>
      </c>
      <c r="B276" s="5" t="s">
        <v>614</v>
      </c>
      <c r="C276" s="6" t="s">
        <v>831</v>
      </c>
      <c r="D276" s="11" t="s">
        <v>832</v>
      </c>
      <c r="E276" s="54" t="s">
        <v>833</v>
      </c>
      <c r="F276" s="7" t="s">
        <v>834</v>
      </c>
      <c r="G276" s="7" t="s">
        <v>33</v>
      </c>
      <c r="H276" s="8">
        <v>45107</v>
      </c>
      <c r="I276" s="8">
        <v>45107</v>
      </c>
      <c r="J276" s="8" t="s">
        <v>30</v>
      </c>
      <c r="K276" s="8" t="s">
        <v>30</v>
      </c>
      <c r="L276" s="8" t="s">
        <v>30</v>
      </c>
      <c r="M276" s="8" t="s">
        <v>30</v>
      </c>
      <c r="N276" s="8" t="s">
        <v>30</v>
      </c>
      <c r="O276" s="8" t="s">
        <v>30</v>
      </c>
      <c r="P276" s="8" t="s">
        <v>30</v>
      </c>
      <c r="Q276" s="8">
        <v>45117</v>
      </c>
      <c r="R276" s="8">
        <v>45117</v>
      </c>
      <c r="S276" s="7" t="s">
        <v>31</v>
      </c>
      <c r="T276" s="6">
        <f t="shared" si="17"/>
        <v>9</v>
      </c>
      <c r="U276" s="6" t="str">
        <f t="shared" si="16"/>
        <v>Yes</v>
      </c>
      <c r="V276" s="59" t="s">
        <v>43</v>
      </c>
    </row>
    <row r="277" spans="1:22" s="36" customFormat="1" ht="28.8" hidden="1" x14ac:dyDescent="0.3">
      <c r="A277" s="4" t="s">
        <v>837</v>
      </c>
      <c r="B277" s="5" t="s">
        <v>24</v>
      </c>
      <c r="C277" s="6" t="s">
        <v>838</v>
      </c>
      <c r="D277" s="7" t="s">
        <v>843</v>
      </c>
      <c r="E277" s="7" t="s">
        <v>839</v>
      </c>
      <c r="F277" s="7" t="s">
        <v>28</v>
      </c>
      <c r="G277" s="7" t="s">
        <v>29</v>
      </c>
      <c r="H277" s="8">
        <v>45107</v>
      </c>
      <c r="I277" s="8">
        <v>45107</v>
      </c>
      <c r="J277" s="8" t="s">
        <v>148</v>
      </c>
      <c r="K277" s="8" t="s">
        <v>30</v>
      </c>
      <c r="L277" s="8" t="s">
        <v>30</v>
      </c>
      <c r="M277" s="8" t="s">
        <v>30</v>
      </c>
      <c r="N277" s="8" t="s">
        <v>30</v>
      </c>
      <c r="O277" s="8">
        <v>45119</v>
      </c>
      <c r="P277" s="8" t="s">
        <v>30</v>
      </c>
      <c r="Q277" s="8">
        <v>45124</v>
      </c>
      <c r="R277" s="8">
        <v>45124</v>
      </c>
      <c r="S277" s="7" t="s">
        <v>42</v>
      </c>
      <c r="T277" s="6">
        <f t="shared" si="17"/>
        <v>16</v>
      </c>
      <c r="U277" s="6" t="str">
        <f t="shared" si="16"/>
        <v>No</v>
      </c>
      <c r="V277" s="59" t="s">
        <v>960</v>
      </c>
    </row>
    <row r="278" spans="1:22" s="36" customFormat="1" ht="28.8" hidden="1" x14ac:dyDescent="0.3">
      <c r="A278" s="4" t="s">
        <v>837</v>
      </c>
      <c r="B278" s="5" t="s">
        <v>24</v>
      </c>
      <c r="C278" s="6" t="s">
        <v>838</v>
      </c>
      <c r="D278" s="7" t="s">
        <v>843</v>
      </c>
      <c r="E278" s="7" t="s">
        <v>839</v>
      </c>
      <c r="F278" s="7" t="s">
        <v>28</v>
      </c>
      <c r="G278" s="7" t="s">
        <v>33</v>
      </c>
      <c r="H278" s="8">
        <v>45107</v>
      </c>
      <c r="I278" s="8">
        <v>45107</v>
      </c>
      <c r="J278" s="8" t="s">
        <v>30</v>
      </c>
      <c r="K278" s="8" t="s">
        <v>30</v>
      </c>
      <c r="L278" s="8" t="s">
        <v>30</v>
      </c>
      <c r="M278" s="8" t="s">
        <v>30</v>
      </c>
      <c r="N278" s="8" t="s">
        <v>30</v>
      </c>
      <c r="O278" s="8" t="s">
        <v>30</v>
      </c>
      <c r="P278" s="8" t="s">
        <v>30</v>
      </c>
      <c r="Q278" s="8">
        <v>45124</v>
      </c>
      <c r="R278" s="8">
        <v>45124</v>
      </c>
      <c r="S278" s="7" t="s">
        <v>42</v>
      </c>
      <c r="T278" s="6">
        <f t="shared" si="17"/>
        <v>16</v>
      </c>
      <c r="U278" s="6" t="str">
        <f t="shared" si="16"/>
        <v>No</v>
      </c>
      <c r="V278" s="59" t="s">
        <v>43</v>
      </c>
    </row>
    <row r="279" spans="1:22" s="36" customFormat="1" ht="28.8" hidden="1" x14ac:dyDescent="0.3">
      <c r="A279" s="4" t="s">
        <v>837</v>
      </c>
      <c r="B279" s="5" t="s">
        <v>24</v>
      </c>
      <c r="C279" s="6" t="s">
        <v>838</v>
      </c>
      <c r="D279" s="7" t="s">
        <v>843</v>
      </c>
      <c r="E279" s="7" t="s">
        <v>839</v>
      </c>
      <c r="F279" s="7" t="s">
        <v>28</v>
      </c>
      <c r="G279" s="7" t="s">
        <v>63</v>
      </c>
      <c r="H279" s="8">
        <v>45107</v>
      </c>
      <c r="I279" s="8">
        <v>45107</v>
      </c>
      <c r="J279" s="8" t="s">
        <v>30</v>
      </c>
      <c r="K279" s="8" t="s">
        <v>30</v>
      </c>
      <c r="L279" s="8" t="s">
        <v>30</v>
      </c>
      <c r="M279" s="8" t="s">
        <v>30</v>
      </c>
      <c r="N279" s="8" t="s">
        <v>30</v>
      </c>
      <c r="O279" s="8" t="s">
        <v>30</v>
      </c>
      <c r="P279" s="8" t="s">
        <v>30</v>
      </c>
      <c r="Q279" s="8">
        <v>45124</v>
      </c>
      <c r="R279" s="8">
        <v>45124</v>
      </c>
      <c r="S279" s="7" t="s">
        <v>42</v>
      </c>
      <c r="T279" s="6">
        <f t="shared" si="17"/>
        <v>16</v>
      </c>
      <c r="U279" s="6" t="str">
        <f t="shared" si="16"/>
        <v>No</v>
      </c>
      <c r="V279" s="59" t="s">
        <v>43</v>
      </c>
    </row>
    <row r="280" spans="1:22" s="36" customFormat="1" ht="28.8" hidden="1" x14ac:dyDescent="0.3">
      <c r="A280" s="4" t="s">
        <v>837</v>
      </c>
      <c r="B280" s="5" t="s">
        <v>24</v>
      </c>
      <c r="C280" s="6" t="s">
        <v>838</v>
      </c>
      <c r="D280" s="7" t="s">
        <v>843</v>
      </c>
      <c r="E280" s="7" t="s">
        <v>839</v>
      </c>
      <c r="F280" s="7" t="s">
        <v>28</v>
      </c>
      <c r="G280" s="7" t="s">
        <v>73</v>
      </c>
      <c r="H280" s="8">
        <v>45107</v>
      </c>
      <c r="I280" s="8">
        <v>45107</v>
      </c>
      <c r="J280" s="8" t="s">
        <v>30</v>
      </c>
      <c r="K280" s="8" t="s">
        <v>30</v>
      </c>
      <c r="L280" s="8" t="s">
        <v>30</v>
      </c>
      <c r="M280" s="8" t="s">
        <v>30</v>
      </c>
      <c r="N280" s="8" t="s">
        <v>30</v>
      </c>
      <c r="O280" s="8">
        <v>45119</v>
      </c>
      <c r="P280" s="8" t="s">
        <v>30</v>
      </c>
      <c r="Q280" s="8">
        <v>45124</v>
      </c>
      <c r="R280" s="8">
        <v>45124</v>
      </c>
      <c r="S280" s="7" t="s">
        <v>42</v>
      </c>
      <c r="T280" s="6">
        <f t="shared" si="17"/>
        <v>16</v>
      </c>
      <c r="U280" s="6" t="str">
        <f t="shared" si="16"/>
        <v>No</v>
      </c>
      <c r="V280" s="59" t="s">
        <v>960</v>
      </c>
    </row>
    <row r="281" spans="1:22" s="36" customFormat="1" ht="28.8" hidden="1" x14ac:dyDescent="0.3">
      <c r="A281" s="4" t="s">
        <v>812</v>
      </c>
      <c r="B281" s="5" t="s">
        <v>24</v>
      </c>
      <c r="C281" s="6" t="s">
        <v>813</v>
      </c>
      <c r="D281" s="7" t="s">
        <v>815</v>
      </c>
      <c r="E281" s="7" t="s">
        <v>814</v>
      </c>
      <c r="F281" s="7" t="s">
        <v>40</v>
      </c>
      <c r="G281" s="7" t="s">
        <v>29</v>
      </c>
      <c r="H281" s="8">
        <v>45107</v>
      </c>
      <c r="I281" s="8">
        <v>45107</v>
      </c>
      <c r="J281" s="8" t="s">
        <v>148</v>
      </c>
      <c r="K281" s="8" t="s">
        <v>30</v>
      </c>
      <c r="L281" s="8" t="s">
        <v>30</v>
      </c>
      <c r="M281" s="8" t="s">
        <v>30</v>
      </c>
      <c r="N281" s="8">
        <v>45113</v>
      </c>
      <c r="O281" s="8">
        <v>45113</v>
      </c>
      <c r="P281" s="8" t="s">
        <v>30</v>
      </c>
      <c r="Q281" s="8">
        <v>45119</v>
      </c>
      <c r="R281" s="8">
        <v>45119</v>
      </c>
      <c r="S281" s="13" t="s">
        <v>42</v>
      </c>
      <c r="T281" s="6">
        <f t="shared" si="17"/>
        <v>11</v>
      </c>
      <c r="U281" s="6" t="str">
        <f t="shared" si="16"/>
        <v>Yes</v>
      </c>
      <c r="V281" s="59" t="s">
        <v>953</v>
      </c>
    </row>
    <row r="282" spans="1:22" s="36" customFormat="1" ht="28.8" hidden="1" x14ac:dyDescent="0.3">
      <c r="A282" s="4" t="s">
        <v>812</v>
      </c>
      <c r="B282" s="5" t="s">
        <v>24</v>
      </c>
      <c r="C282" s="6" t="s">
        <v>813</v>
      </c>
      <c r="D282" s="7" t="s">
        <v>815</v>
      </c>
      <c r="E282" s="7" t="s">
        <v>814</v>
      </c>
      <c r="F282" s="7" t="s">
        <v>40</v>
      </c>
      <c r="G282" s="7" t="s">
        <v>63</v>
      </c>
      <c r="H282" s="8">
        <v>45107</v>
      </c>
      <c r="I282" s="8">
        <v>45107</v>
      </c>
      <c r="J282" s="8" t="s">
        <v>30</v>
      </c>
      <c r="K282" s="8" t="s">
        <v>30</v>
      </c>
      <c r="L282" s="8" t="s">
        <v>30</v>
      </c>
      <c r="M282" s="8" t="s">
        <v>30</v>
      </c>
      <c r="N282" s="8" t="s">
        <v>30</v>
      </c>
      <c r="O282" s="8" t="s">
        <v>30</v>
      </c>
      <c r="P282" s="8" t="s">
        <v>30</v>
      </c>
      <c r="Q282" s="8">
        <v>45119</v>
      </c>
      <c r="R282" s="8">
        <v>45119</v>
      </c>
      <c r="S282" s="13" t="s">
        <v>42</v>
      </c>
      <c r="T282" s="6">
        <f t="shared" si="17"/>
        <v>11</v>
      </c>
      <c r="U282" s="6" t="str">
        <f t="shared" si="16"/>
        <v>Yes</v>
      </c>
      <c r="V282" s="59" t="s">
        <v>57</v>
      </c>
    </row>
    <row r="283" spans="1:22" s="36" customFormat="1" ht="28.8" hidden="1" x14ac:dyDescent="0.3">
      <c r="A283" s="4" t="s">
        <v>812</v>
      </c>
      <c r="B283" s="5" t="s">
        <v>24</v>
      </c>
      <c r="C283" s="6" t="s">
        <v>813</v>
      </c>
      <c r="D283" s="7" t="s">
        <v>815</v>
      </c>
      <c r="E283" s="7" t="s">
        <v>814</v>
      </c>
      <c r="F283" s="7" t="s">
        <v>40</v>
      </c>
      <c r="G283" s="7" t="s">
        <v>33</v>
      </c>
      <c r="H283" s="8">
        <v>45107</v>
      </c>
      <c r="I283" s="8">
        <v>45107</v>
      </c>
      <c r="J283" s="8" t="s">
        <v>30</v>
      </c>
      <c r="K283" s="8" t="s">
        <v>30</v>
      </c>
      <c r="L283" s="8" t="s">
        <v>30</v>
      </c>
      <c r="M283" s="8" t="s">
        <v>30</v>
      </c>
      <c r="N283" s="8" t="s">
        <v>30</v>
      </c>
      <c r="O283" s="8" t="s">
        <v>30</v>
      </c>
      <c r="P283" s="8" t="s">
        <v>30</v>
      </c>
      <c r="Q283" s="8">
        <v>45119</v>
      </c>
      <c r="R283" s="8">
        <v>45119</v>
      </c>
      <c r="S283" s="13" t="s">
        <v>42</v>
      </c>
      <c r="T283" s="6">
        <f>(R283-H288)-1</f>
        <v>11</v>
      </c>
      <c r="U283" s="6" t="str">
        <f t="shared" si="16"/>
        <v>Yes</v>
      </c>
      <c r="V283" s="59" t="s">
        <v>57</v>
      </c>
    </row>
    <row r="284" spans="1:22" s="36" customFormat="1" ht="28.8" hidden="1" x14ac:dyDescent="0.3">
      <c r="A284" s="4" t="s">
        <v>812</v>
      </c>
      <c r="B284" s="5" t="s">
        <v>24</v>
      </c>
      <c r="C284" s="6" t="s">
        <v>813</v>
      </c>
      <c r="D284" s="7" t="s">
        <v>815</v>
      </c>
      <c r="E284" s="7" t="s">
        <v>814</v>
      </c>
      <c r="F284" s="7" t="s">
        <v>40</v>
      </c>
      <c r="G284" s="7" t="s">
        <v>211</v>
      </c>
      <c r="H284" s="8">
        <v>45107</v>
      </c>
      <c r="I284" s="8">
        <v>45107</v>
      </c>
      <c r="J284" s="8" t="s">
        <v>30</v>
      </c>
      <c r="K284" s="8" t="s">
        <v>30</v>
      </c>
      <c r="L284" s="8" t="s">
        <v>30</v>
      </c>
      <c r="M284" s="8" t="s">
        <v>30</v>
      </c>
      <c r="N284" s="8" t="s">
        <v>30</v>
      </c>
      <c r="O284" s="12" t="s">
        <v>30</v>
      </c>
      <c r="P284" s="8" t="s">
        <v>30</v>
      </c>
      <c r="Q284" s="8">
        <v>45119</v>
      </c>
      <c r="R284" s="8">
        <v>45119</v>
      </c>
      <c r="S284" s="13" t="s">
        <v>42</v>
      </c>
      <c r="T284" s="6">
        <f>(R284-H289)-1</f>
        <v>11</v>
      </c>
      <c r="U284" s="6" t="str">
        <f t="shared" si="16"/>
        <v>Yes</v>
      </c>
      <c r="V284" s="59" t="s">
        <v>57</v>
      </c>
    </row>
    <row r="285" spans="1:22" s="36" customFormat="1" ht="28.8" hidden="1" x14ac:dyDescent="0.3">
      <c r="A285" s="4" t="s">
        <v>867</v>
      </c>
      <c r="B285" s="5" t="s">
        <v>24</v>
      </c>
      <c r="C285" s="6" t="s">
        <v>868</v>
      </c>
      <c r="D285" s="7" t="s">
        <v>866</v>
      </c>
      <c r="E285" s="7" t="s">
        <v>869</v>
      </c>
      <c r="F285" s="7" t="s">
        <v>40</v>
      </c>
      <c r="G285" s="7" t="s">
        <v>29</v>
      </c>
      <c r="H285" s="8">
        <v>45107</v>
      </c>
      <c r="I285" s="8">
        <v>45107</v>
      </c>
      <c r="J285" s="8" t="s">
        <v>148</v>
      </c>
      <c r="K285" s="8" t="s">
        <v>30</v>
      </c>
      <c r="L285" s="8" t="s">
        <v>30</v>
      </c>
      <c r="M285" s="8" t="s">
        <v>30</v>
      </c>
      <c r="N285" s="8">
        <v>45117</v>
      </c>
      <c r="O285" s="8">
        <v>45113</v>
      </c>
      <c r="P285" s="8" t="s">
        <v>30</v>
      </c>
      <c r="Q285" s="8">
        <v>45119</v>
      </c>
      <c r="R285" s="8">
        <v>45119</v>
      </c>
      <c r="S285" s="13" t="s">
        <v>42</v>
      </c>
      <c r="T285" s="6">
        <f>(R285-H285)-1</f>
        <v>11</v>
      </c>
      <c r="U285" s="6" t="str">
        <f t="shared" si="16"/>
        <v>Yes</v>
      </c>
      <c r="V285" s="59" t="s">
        <v>959</v>
      </c>
    </row>
    <row r="286" spans="1:22" s="36" customFormat="1" ht="28.8" hidden="1" x14ac:dyDescent="0.3">
      <c r="A286" s="4" t="s">
        <v>867</v>
      </c>
      <c r="B286" s="5" t="s">
        <v>24</v>
      </c>
      <c r="C286" s="6" t="s">
        <v>868</v>
      </c>
      <c r="D286" s="7" t="s">
        <v>866</v>
      </c>
      <c r="E286" s="7" t="s">
        <v>869</v>
      </c>
      <c r="F286" s="7" t="s">
        <v>40</v>
      </c>
      <c r="G286" s="7" t="s">
        <v>63</v>
      </c>
      <c r="H286" s="8">
        <v>45107</v>
      </c>
      <c r="I286" s="8">
        <v>45107</v>
      </c>
      <c r="J286" s="8" t="s">
        <v>30</v>
      </c>
      <c r="K286" s="8" t="s">
        <v>30</v>
      </c>
      <c r="L286" s="8" t="s">
        <v>30</v>
      </c>
      <c r="M286" s="8" t="s">
        <v>30</v>
      </c>
      <c r="N286" s="8" t="s">
        <v>30</v>
      </c>
      <c r="O286" s="8" t="s">
        <v>30</v>
      </c>
      <c r="P286" s="8" t="s">
        <v>30</v>
      </c>
      <c r="Q286" s="8">
        <v>45119</v>
      </c>
      <c r="R286" s="8">
        <v>45119</v>
      </c>
      <c r="S286" s="13" t="s">
        <v>42</v>
      </c>
      <c r="T286" s="6">
        <f>(R286-H286)-1</f>
        <v>11</v>
      </c>
      <c r="U286" s="6" t="str">
        <f t="shared" si="16"/>
        <v>Yes</v>
      </c>
      <c r="V286" s="59" t="s">
        <v>43</v>
      </c>
    </row>
    <row r="287" spans="1:22" s="36" customFormat="1" ht="28.8" hidden="1" x14ac:dyDescent="0.3">
      <c r="A287" s="4" t="s">
        <v>870</v>
      </c>
      <c r="B287" s="5" t="s">
        <v>24</v>
      </c>
      <c r="C287" s="6" t="s">
        <v>872</v>
      </c>
      <c r="D287" s="7" t="s">
        <v>871</v>
      </c>
      <c r="E287" s="7" t="s">
        <v>869</v>
      </c>
      <c r="F287" s="7" t="s">
        <v>40</v>
      </c>
      <c r="G287" s="7" t="s">
        <v>33</v>
      </c>
      <c r="H287" s="8">
        <v>45107</v>
      </c>
      <c r="I287" s="8">
        <v>45107</v>
      </c>
      <c r="J287" s="8" t="s">
        <v>30</v>
      </c>
      <c r="K287" s="8" t="s">
        <v>30</v>
      </c>
      <c r="L287" s="8" t="s">
        <v>30</v>
      </c>
      <c r="M287" s="8" t="s">
        <v>30</v>
      </c>
      <c r="N287" s="8" t="s">
        <v>30</v>
      </c>
      <c r="O287" s="8" t="s">
        <v>30</v>
      </c>
      <c r="P287" s="8" t="s">
        <v>30</v>
      </c>
      <c r="Q287" s="8">
        <v>45119</v>
      </c>
      <c r="R287" s="8">
        <v>45119</v>
      </c>
      <c r="S287" s="13" t="s">
        <v>42</v>
      </c>
      <c r="T287" s="6">
        <f>(R287-H287)-1</f>
        <v>11</v>
      </c>
      <c r="U287" s="6" t="str">
        <f t="shared" si="16"/>
        <v>Yes</v>
      </c>
      <c r="V287" s="59" t="s">
        <v>43</v>
      </c>
    </row>
    <row r="288" spans="1:22" s="36" customFormat="1" ht="28.8" hidden="1" x14ac:dyDescent="0.3">
      <c r="A288" s="4" t="s">
        <v>870</v>
      </c>
      <c r="B288" s="5" t="s">
        <v>24</v>
      </c>
      <c r="C288" s="6" t="s">
        <v>872</v>
      </c>
      <c r="D288" s="7" t="s">
        <v>871</v>
      </c>
      <c r="E288" s="7" t="s">
        <v>869</v>
      </c>
      <c r="F288" s="7" t="s">
        <v>40</v>
      </c>
      <c r="G288" s="7" t="s">
        <v>29</v>
      </c>
      <c r="H288" s="8">
        <v>45107</v>
      </c>
      <c r="I288" s="8">
        <v>45107</v>
      </c>
      <c r="J288" s="8" t="s">
        <v>148</v>
      </c>
      <c r="K288" s="8" t="s">
        <v>30</v>
      </c>
      <c r="L288" s="8" t="s">
        <v>30</v>
      </c>
      <c r="M288" s="8" t="s">
        <v>30</v>
      </c>
      <c r="N288" s="8">
        <v>45117</v>
      </c>
      <c r="O288" s="8">
        <v>45113</v>
      </c>
      <c r="P288" s="8" t="s">
        <v>30</v>
      </c>
      <c r="Q288" s="8">
        <v>45119</v>
      </c>
      <c r="R288" s="8">
        <v>45119</v>
      </c>
      <c r="S288" s="13" t="s">
        <v>42</v>
      </c>
      <c r="T288" s="6">
        <f>(R288-H288)-1</f>
        <v>11</v>
      </c>
      <c r="U288" s="6" t="str">
        <f t="shared" si="16"/>
        <v>Yes</v>
      </c>
      <c r="V288" s="59" t="s">
        <v>959</v>
      </c>
    </row>
    <row r="289" spans="1:22" s="36" customFormat="1" ht="28.8" hidden="1" x14ac:dyDescent="0.3">
      <c r="A289" s="4" t="s">
        <v>870</v>
      </c>
      <c r="B289" s="5" t="s">
        <v>24</v>
      </c>
      <c r="C289" s="6" t="s">
        <v>872</v>
      </c>
      <c r="D289" s="7" t="s">
        <v>871</v>
      </c>
      <c r="E289" s="7" t="s">
        <v>869</v>
      </c>
      <c r="F289" s="7" t="s">
        <v>40</v>
      </c>
      <c r="G289" s="7" t="s">
        <v>63</v>
      </c>
      <c r="H289" s="8">
        <v>45107</v>
      </c>
      <c r="I289" s="8">
        <v>45107</v>
      </c>
      <c r="J289" s="8" t="s">
        <v>30</v>
      </c>
      <c r="K289" s="8" t="s">
        <v>30</v>
      </c>
      <c r="L289" s="8" t="s">
        <v>30</v>
      </c>
      <c r="M289" s="8" t="s">
        <v>30</v>
      </c>
      <c r="N289" s="8" t="s">
        <v>30</v>
      </c>
      <c r="O289" s="8" t="s">
        <v>30</v>
      </c>
      <c r="P289" s="8" t="s">
        <v>30</v>
      </c>
      <c r="Q289" s="8">
        <v>45119</v>
      </c>
      <c r="R289" s="8">
        <v>45119</v>
      </c>
      <c r="S289" s="13" t="s">
        <v>42</v>
      </c>
      <c r="T289" s="6">
        <f>(R289-H289)-1</f>
        <v>11</v>
      </c>
      <c r="U289" s="6" t="str">
        <f t="shared" si="16"/>
        <v>Yes</v>
      </c>
      <c r="V289" s="59" t="s">
        <v>43</v>
      </c>
    </row>
    <row r="290" spans="1:22" s="36" customFormat="1" ht="28.8" hidden="1" x14ac:dyDescent="0.3">
      <c r="A290" s="4" t="s">
        <v>931</v>
      </c>
      <c r="B290" s="5" t="s">
        <v>614</v>
      </c>
      <c r="C290" s="6" t="s">
        <v>97</v>
      </c>
      <c r="D290" s="7" t="s">
        <v>98</v>
      </c>
      <c r="E290" s="7" t="s">
        <v>99</v>
      </c>
      <c r="F290" s="7" t="s">
        <v>28</v>
      </c>
      <c r="G290" s="7" t="s">
        <v>848</v>
      </c>
      <c r="H290" s="8">
        <v>45110</v>
      </c>
      <c r="I290" s="8">
        <v>45107</v>
      </c>
      <c r="J290" s="8" t="s">
        <v>30</v>
      </c>
      <c r="K290" s="8" t="s">
        <v>30</v>
      </c>
      <c r="L290" s="8" t="s">
        <v>30</v>
      </c>
      <c r="M290" s="8" t="s">
        <v>30</v>
      </c>
      <c r="N290" s="8" t="s">
        <v>30</v>
      </c>
      <c r="O290" s="8" t="s">
        <v>30</v>
      </c>
      <c r="P290" s="8" t="s">
        <v>30</v>
      </c>
      <c r="Q290" s="8">
        <v>45117</v>
      </c>
      <c r="R290" s="8">
        <v>45117</v>
      </c>
      <c r="S290" s="7" t="s">
        <v>31</v>
      </c>
      <c r="T290" s="6">
        <f t="shared" ref="T290:T330" si="18">(R290-H290)</f>
        <v>7</v>
      </c>
      <c r="U290" s="6" t="str">
        <f t="shared" si="16"/>
        <v>Yes</v>
      </c>
      <c r="V290" s="59" t="s">
        <v>933</v>
      </c>
    </row>
    <row r="291" spans="1:22" s="36" customFormat="1" ht="28.8" hidden="1" x14ac:dyDescent="0.3">
      <c r="A291" s="4" t="s">
        <v>931</v>
      </c>
      <c r="B291" s="5" t="s">
        <v>614</v>
      </c>
      <c r="C291" s="6" t="s">
        <v>97</v>
      </c>
      <c r="D291" s="7" t="s">
        <v>98</v>
      </c>
      <c r="E291" s="7" t="s">
        <v>99</v>
      </c>
      <c r="F291" s="7" t="s">
        <v>28</v>
      </c>
      <c r="G291" s="7" t="s">
        <v>277</v>
      </c>
      <c r="H291" s="8">
        <v>45110</v>
      </c>
      <c r="I291" s="8">
        <v>45107</v>
      </c>
      <c r="J291" s="8" t="s">
        <v>148</v>
      </c>
      <c r="K291" s="8" t="s">
        <v>30</v>
      </c>
      <c r="L291" s="8" t="s">
        <v>30</v>
      </c>
      <c r="M291" s="8" t="s">
        <v>30</v>
      </c>
      <c r="N291" s="8" t="s">
        <v>30</v>
      </c>
      <c r="O291" s="8">
        <v>45113</v>
      </c>
      <c r="P291" s="8" t="s">
        <v>30</v>
      </c>
      <c r="Q291" s="8">
        <v>45117</v>
      </c>
      <c r="R291" s="8">
        <v>45117</v>
      </c>
      <c r="S291" s="7" t="s">
        <v>42</v>
      </c>
      <c r="T291" s="6">
        <f t="shared" si="18"/>
        <v>7</v>
      </c>
      <c r="U291" s="6" t="str">
        <f t="shared" si="16"/>
        <v>Yes</v>
      </c>
      <c r="V291" s="59" t="s">
        <v>955</v>
      </c>
    </row>
    <row r="292" spans="1:22" s="36" customFormat="1" ht="28.8" hidden="1" x14ac:dyDescent="0.3">
      <c r="A292" s="4" t="s">
        <v>931</v>
      </c>
      <c r="B292" s="5" t="s">
        <v>614</v>
      </c>
      <c r="C292" s="6" t="s">
        <v>97</v>
      </c>
      <c r="D292" s="7" t="s">
        <v>98</v>
      </c>
      <c r="E292" s="7" t="s">
        <v>99</v>
      </c>
      <c r="F292" s="7" t="s">
        <v>28</v>
      </c>
      <c r="G292" s="7" t="s">
        <v>41</v>
      </c>
      <c r="H292" s="8">
        <v>45110</v>
      </c>
      <c r="I292" s="8">
        <v>45107</v>
      </c>
      <c r="J292" s="8" t="s">
        <v>30</v>
      </c>
      <c r="K292" s="8" t="s">
        <v>30</v>
      </c>
      <c r="L292" s="8" t="s">
        <v>30</v>
      </c>
      <c r="M292" s="8" t="s">
        <v>30</v>
      </c>
      <c r="N292" s="8" t="s">
        <v>30</v>
      </c>
      <c r="O292" s="8" t="s">
        <v>30</v>
      </c>
      <c r="P292" s="8" t="s">
        <v>30</v>
      </c>
      <c r="Q292" s="8">
        <v>45117</v>
      </c>
      <c r="R292" s="8">
        <v>45117</v>
      </c>
      <c r="S292" s="7" t="s">
        <v>31</v>
      </c>
      <c r="T292" s="6">
        <f t="shared" si="18"/>
        <v>7</v>
      </c>
      <c r="U292" s="6" t="str">
        <f t="shared" si="16"/>
        <v>Yes</v>
      </c>
      <c r="V292" s="59" t="s">
        <v>30</v>
      </c>
    </row>
    <row r="293" spans="1:22" s="36" customFormat="1" ht="28.8" hidden="1" x14ac:dyDescent="0.3">
      <c r="A293" s="4" t="s">
        <v>861</v>
      </c>
      <c r="B293" s="5" t="s">
        <v>36</v>
      </c>
      <c r="C293" s="6" t="s">
        <v>860</v>
      </c>
      <c r="D293" s="7" t="s">
        <v>864</v>
      </c>
      <c r="E293" s="7" t="s">
        <v>862</v>
      </c>
      <c r="F293" s="7" t="s">
        <v>863</v>
      </c>
      <c r="G293" s="7" t="s">
        <v>29</v>
      </c>
      <c r="H293" s="8">
        <v>45110</v>
      </c>
      <c r="I293" s="8">
        <v>45112</v>
      </c>
      <c r="J293" s="8" t="s">
        <v>148</v>
      </c>
      <c r="K293" s="8" t="s">
        <v>30</v>
      </c>
      <c r="L293" s="8" t="s">
        <v>30</v>
      </c>
      <c r="M293" s="8" t="s">
        <v>30</v>
      </c>
      <c r="N293" s="8" t="s">
        <v>30</v>
      </c>
      <c r="O293" s="8">
        <v>45114</v>
      </c>
      <c r="P293" s="8" t="s">
        <v>30</v>
      </c>
      <c r="Q293" s="8">
        <v>45120</v>
      </c>
      <c r="R293" s="8">
        <v>45120</v>
      </c>
      <c r="S293" s="7" t="s">
        <v>42</v>
      </c>
      <c r="T293" s="6">
        <f t="shared" si="18"/>
        <v>10</v>
      </c>
      <c r="U293" s="6" t="str">
        <f t="shared" si="16"/>
        <v>Yes</v>
      </c>
      <c r="V293" s="59" t="s">
        <v>956</v>
      </c>
    </row>
    <row r="294" spans="1:22" s="36" customFormat="1" ht="28.8" hidden="1" x14ac:dyDescent="0.3">
      <c r="A294" s="4" t="s">
        <v>861</v>
      </c>
      <c r="B294" s="5" t="s">
        <v>36</v>
      </c>
      <c r="C294" s="6" t="s">
        <v>860</v>
      </c>
      <c r="D294" s="7" t="s">
        <v>864</v>
      </c>
      <c r="E294" s="7" t="s">
        <v>862</v>
      </c>
      <c r="F294" s="7" t="s">
        <v>863</v>
      </c>
      <c r="G294" s="7" t="s">
        <v>33</v>
      </c>
      <c r="H294" s="8">
        <v>45110</v>
      </c>
      <c r="I294" s="8">
        <v>45112</v>
      </c>
      <c r="J294" s="8" t="s">
        <v>30</v>
      </c>
      <c r="K294" s="8" t="s">
        <v>30</v>
      </c>
      <c r="L294" s="8" t="s">
        <v>30</v>
      </c>
      <c r="M294" s="8" t="s">
        <v>30</v>
      </c>
      <c r="N294" s="8" t="s">
        <v>30</v>
      </c>
      <c r="O294" s="8" t="s">
        <v>30</v>
      </c>
      <c r="P294" s="8" t="s">
        <v>30</v>
      </c>
      <c r="Q294" s="8">
        <v>45120</v>
      </c>
      <c r="R294" s="8">
        <v>45120</v>
      </c>
      <c r="S294" s="7" t="s">
        <v>31</v>
      </c>
      <c r="T294" s="6">
        <f t="shared" si="18"/>
        <v>10</v>
      </c>
      <c r="U294" s="6" t="str">
        <f t="shared" si="16"/>
        <v>Yes</v>
      </c>
      <c r="V294" s="59" t="s">
        <v>935</v>
      </c>
    </row>
    <row r="295" spans="1:22" s="36" customFormat="1" ht="28.8" x14ac:dyDescent="0.3">
      <c r="A295" s="4" t="s">
        <v>1146</v>
      </c>
      <c r="B295" s="5" t="s">
        <v>36</v>
      </c>
      <c r="C295" s="6" t="s">
        <v>725</v>
      </c>
      <c r="D295" s="7" t="s">
        <v>1183</v>
      </c>
      <c r="E295" s="7" t="s">
        <v>726</v>
      </c>
      <c r="F295" s="7" t="s">
        <v>421</v>
      </c>
      <c r="G295" s="7" t="s">
        <v>63</v>
      </c>
      <c r="H295" s="8">
        <v>45110</v>
      </c>
      <c r="I295" s="8">
        <v>45112</v>
      </c>
      <c r="J295" s="8" t="s">
        <v>30</v>
      </c>
      <c r="K295" s="8" t="s">
        <v>30</v>
      </c>
      <c r="L295" s="8" t="s">
        <v>30</v>
      </c>
      <c r="M295" s="8" t="s">
        <v>30</v>
      </c>
      <c r="N295" s="8" t="s">
        <v>30</v>
      </c>
      <c r="O295" s="8" t="s">
        <v>30</v>
      </c>
      <c r="P295" s="8" t="s">
        <v>30</v>
      </c>
      <c r="Q295" s="8">
        <v>45120</v>
      </c>
      <c r="R295" s="8">
        <v>45120</v>
      </c>
      <c r="S295" s="7" t="s">
        <v>42</v>
      </c>
      <c r="T295" s="6">
        <f t="shared" si="18"/>
        <v>10</v>
      </c>
      <c r="U295" s="6" t="str">
        <f t="shared" si="16"/>
        <v>Yes</v>
      </c>
      <c r="V295" s="59" t="s">
        <v>43</v>
      </c>
    </row>
    <row r="296" spans="1:22" s="36" customFormat="1" ht="28.8" hidden="1" x14ac:dyDescent="0.3">
      <c r="A296" s="4" t="s">
        <v>903</v>
      </c>
      <c r="B296" s="5" t="s">
        <v>36</v>
      </c>
      <c r="C296" s="6" t="s">
        <v>885</v>
      </c>
      <c r="D296" s="7" t="s">
        <v>884</v>
      </c>
      <c r="E296" s="7" t="s">
        <v>886</v>
      </c>
      <c r="F296" s="7" t="s">
        <v>887</v>
      </c>
      <c r="G296" s="7" t="s">
        <v>33</v>
      </c>
      <c r="H296" s="8">
        <v>45112</v>
      </c>
      <c r="I296" s="8">
        <v>45112</v>
      </c>
      <c r="J296" s="8" t="s">
        <v>30</v>
      </c>
      <c r="K296" s="8" t="s">
        <v>30</v>
      </c>
      <c r="L296" s="8" t="s">
        <v>30</v>
      </c>
      <c r="M296" s="8" t="s">
        <v>30</v>
      </c>
      <c r="N296" s="8" t="s">
        <v>30</v>
      </c>
      <c r="O296" s="8" t="s">
        <v>30</v>
      </c>
      <c r="P296" s="8" t="s">
        <v>30</v>
      </c>
      <c r="Q296" s="8">
        <v>45118</v>
      </c>
      <c r="R296" s="8">
        <v>45118</v>
      </c>
      <c r="S296" s="7" t="s">
        <v>31</v>
      </c>
      <c r="T296" s="6">
        <f t="shared" si="18"/>
        <v>6</v>
      </c>
      <c r="U296" s="6" t="str">
        <f t="shared" si="16"/>
        <v>Yes</v>
      </c>
      <c r="V296" s="59" t="s">
        <v>32</v>
      </c>
    </row>
    <row r="297" spans="1:22" s="36" customFormat="1" ht="28.8" hidden="1" x14ac:dyDescent="0.3">
      <c r="A297" s="4" t="s">
        <v>903</v>
      </c>
      <c r="B297" s="5" t="s">
        <v>36</v>
      </c>
      <c r="C297" s="6" t="s">
        <v>885</v>
      </c>
      <c r="D297" s="7" t="s">
        <v>884</v>
      </c>
      <c r="E297" s="7" t="s">
        <v>886</v>
      </c>
      <c r="F297" s="7" t="s">
        <v>887</v>
      </c>
      <c r="G297" s="7" t="s">
        <v>29</v>
      </c>
      <c r="H297" s="8">
        <v>45112</v>
      </c>
      <c r="I297" s="8">
        <v>45112</v>
      </c>
      <c r="J297" s="8">
        <v>45113</v>
      </c>
      <c r="K297" s="8" t="s">
        <v>30</v>
      </c>
      <c r="L297" s="8" t="s">
        <v>30</v>
      </c>
      <c r="M297" s="8" t="s">
        <v>30</v>
      </c>
      <c r="N297" s="8" t="s">
        <v>30</v>
      </c>
      <c r="O297" s="8">
        <v>45113</v>
      </c>
      <c r="P297" s="8" t="s">
        <v>30</v>
      </c>
      <c r="Q297" s="8">
        <v>45118</v>
      </c>
      <c r="R297" s="8">
        <v>45118</v>
      </c>
      <c r="S297" s="7" t="s">
        <v>31</v>
      </c>
      <c r="T297" s="6">
        <f t="shared" si="18"/>
        <v>6</v>
      </c>
      <c r="U297" s="6" t="str">
        <f t="shared" si="16"/>
        <v>Yes</v>
      </c>
      <c r="V297" s="59" t="s">
        <v>951</v>
      </c>
    </row>
    <row r="298" spans="1:22" s="36" customFormat="1" ht="28.8" hidden="1" x14ac:dyDescent="0.3">
      <c r="A298" s="4" t="s">
        <v>947</v>
      </c>
      <c r="B298" s="5" t="s">
        <v>36</v>
      </c>
      <c r="C298" s="6" t="s">
        <v>948</v>
      </c>
      <c r="D298" s="7" t="s">
        <v>949</v>
      </c>
      <c r="E298" s="7" t="s">
        <v>950</v>
      </c>
      <c r="F298" s="7" t="s">
        <v>950</v>
      </c>
      <c r="G298" s="7" t="s">
        <v>256</v>
      </c>
      <c r="H298" s="8">
        <v>45112</v>
      </c>
      <c r="I298" s="8">
        <v>45112</v>
      </c>
      <c r="J298" s="8" t="s">
        <v>30</v>
      </c>
      <c r="K298" s="8" t="s">
        <v>30</v>
      </c>
      <c r="L298" s="8" t="s">
        <v>30</v>
      </c>
      <c r="M298" s="8" t="s">
        <v>30</v>
      </c>
      <c r="N298" s="8" t="s">
        <v>30</v>
      </c>
      <c r="O298" s="8" t="s">
        <v>30</v>
      </c>
      <c r="P298" s="8" t="s">
        <v>30</v>
      </c>
      <c r="Q298" s="8">
        <v>45117</v>
      </c>
      <c r="R298" s="8">
        <v>45117</v>
      </c>
      <c r="S298" s="7" t="s">
        <v>31</v>
      </c>
      <c r="T298" s="6">
        <f t="shared" si="18"/>
        <v>5</v>
      </c>
      <c r="U298" s="6" t="str">
        <f t="shared" si="16"/>
        <v>Yes</v>
      </c>
      <c r="V298" s="59" t="s">
        <v>30</v>
      </c>
    </row>
    <row r="299" spans="1:22" s="36" customFormat="1" ht="28.8" hidden="1" x14ac:dyDescent="0.3">
      <c r="A299" s="4" t="s">
        <v>945</v>
      </c>
      <c r="B299" s="5" t="s">
        <v>753</v>
      </c>
      <c r="C299" s="6" t="s">
        <v>940</v>
      </c>
      <c r="D299" s="7" t="s">
        <v>941</v>
      </c>
      <c r="E299" s="7" t="s">
        <v>942</v>
      </c>
      <c r="F299" s="7" t="s">
        <v>40</v>
      </c>
      <c r="G299" s="7" t="s">
        <v>101</v>
      </c>
      <c r="H299" s="8">
        <v>45112</v>
      </c>
      <c r="I299" s="8">
        <v>45112</v>
      </c>
      <c r="J299" s="8" t="s">
        <v>148</v>
      </c>
      <c r="K299" s="8" t="s">
        <v>30</v>
      </c>
      <c r="L299" s="8" t="s">
        <v>30</v>
      </c>
      <c r="M299" s="8" t="s">
        <v>30</v>
      </c>
      <c r="N299" s="8">
        <v>45124</v>
      </c>
      <c r="O299" s="8">
        <v>45114</v>
      </c>
      <c r="P299" s="8" t="s">
        <v>30</v>
      </c>
      <c r="Q299" s="8">
        <v>45124</v>
      </c>
      <c r="R299" s="8">
        <v>45124</v>
      </c>
      <c r="S299" s="7" t="s">
        <v>42</v>
      </c>
      <c r="T299" s="6">
        <f t="shared" si="18"/>
        <v>12</v>
      </c>
      <c r="U299" s="6" t="str">
        <f t="shared" si="16"/>
        <v>Yes</v>
      </c>
      <c r="V299" s="59" t="s">
        <v>977</v>
      </c>
    </row>
    <row r="300" spans="1:22" s="36" customFormat="1" ht="15.6" hidden="1" x14ac:dyDescent="0.3">
      <c r="A300" s="4" t="s">
        <v>945</v>
      </c>
      <c r="B300" s="5" t="s">
        <v>753</v>
      </c>
      <c r="C300" s="6" t="s">
        <v>940</v>
      </c>
      <c r="D300" s="7" t="s">
        <v>941</v>
      </c>
      <c r="E300" s="7" t="s">
        <v>942</v>
      </c>
      <c r="F300" s="7" t="s">
        <v>40</v>
      </c>
      <c r="G300" s="7" t="s">
        <v>49</v>
      </c>
      <c r="H300" s="8">
        <v>45112</v>
      </c>
      <c r="I300" s="8">
        <v>45112</v>
      </c>
      <c r="J300" s="8" t="s">
        <v>30</v>
      </c>
      <c r="K300" s="8" t="s">
        <v>30</v>
      </c>
      <c r="L300" s="8" t="s">
        <v>30</v>
      </c>
      <c r="M300" s="8" t="s">
        <v>30</v>
      </c>
      <c r="N300" s="8" t="s">
        <v>30</v>
      </c>
      <c r="O300" s="8">
        <v>45114</v>
      </c>
      <c r="P300" s="8" t="s">
        <v>30</v>
      </c>
      <c r="Q300" s="8">
        <v>45124</v>
      </c>
      <c r="R300" s="8">
        <v>45124</v>
      </c>
      <c r="S300" s="7" t="s">
        <v>42</v>
      </c>
      <c r="T300" s="6">
        <f t="shared" si="18"/>
        <v>12</v>
      </c>
      <c r="U300" s="6" t="str">
        <f t="shared" si="16"/>
        <v>Yes</v>
      </c>
      <c r="V300" s="59" t="s">
        <v>957</v>
      </c>
    </row>
    <row r="301" spans="1:22" s="36" customFormat="1" ht="28.8" hidden="1" x14ac:dyDescent="0.3">
      <c r="A301" s="4" t="s">
        <v>300</v>
      </c>
      <c r="B301" s="5" t="s">
        <v>36</v>
      </c>
      <c r="C301" s="6" t="s">
        <v>944</v>
      </c>
      <c r="D301" s="7" t="s">
        <v>299</v>
      </c>
      <c r="E301" s="7" t="s">
        <v>300</v>
      </c>
      <c r="F301" s="7" t="s">
        <v>803</v>
      </c>
      <c r="G301" s="7" t="s">
        <v>176</v>
      </c>
      <c r="H301" s="8">
        <v>45112</v>
      </c>
      <c r="I301" s="8">
        <v>45112</v>
      </c>
      <c r="J301" s="8" t="s">
        <v>30</v>
      </c>
      <c r="K301" s="8" t="s">
        <v>30</v>
      </c>
      <c r="L301" s="8" t="s">
        <v>30</v>
      </c>
      <c r="M301" s="8" t="s">
        <v>30</v>
      </c>
      <c r="N301" s="8" t="s">
        <v>30</v>
      </c>
      <c r="O301" s="8" t="s">
        <v>30</v>
      </c>
      <c r="P301" s="8" t="s">
        <v>30</v>
      </c>
      <c r="Q301" s="8">
        <v>45112</v>
      </c>
      <c r="R301" s="8">
        <v>45118</v>
      </c>
      <c r="S301" s="7" t="s">
        <v>31</v>
      </c>
      <c r="T301" s="6">
        <f t="shared" si="18"/>
        <v>6</v>
      </c>
      <c r="U301" s="6" t="str">
        <f t="shared" si="16"/>
        <v>Yes</v>
      </c>
      <c r="V301" s="59" t="s">
        <v>30</v>
      </c>
    </row>
    <row r="302" spans="1:22" s="36" customFormat="1" ht="43.2" hidden="1" x14ac:dyDescent="0.3">
      <c r="A302" s="4" t="s">
        <v>910</v>
      </c>
      <c r="B302" s="5" t="s">
        <v>24</v>
      </c>
      <c r="C302" s="6" t="s">
        <v>946</v>
      </c>
      <c r="D302" s="7" t="s">
        <v>1090</v>
      </c>
      <c r="E302" s="7" t="s">
        <v>912</v>
      </c>
      <c r="F302" s="7" t="s">
        <v>911</v>
      </c>
      <c r="G302" s="7" t="s">
        <v>101</v>
      </c>
      <c r="H302" s="8">
        <v>45112</v>
      </c>
      <c r="I302" s="8">
        <v>45112</v>
      </c>
      <c r="J302" s="8" t="s">
        <v>148</v>
      </c>
      <c r="K302" s="8" t="s">
        <v>148</v>
      </c>
      <c r="L302" s="8" t="s">
        <v>30</v>
      </c>
      <c r="M302" s="8" t="s">
        <v>30</v>
      </c>
      <c r="N302" s="8">
        <v>45124</v>
      </c>
      <c r="O302" s="8">
        <v>45497</v>
      </c>
      <c r="P302" s="8" t="s">
        <v>30</v>
      </c>
      <c r="Q302" s="8">
        <v>45132</v>
      </c>
      <c r="R302" s="8">
        <v>45132</v>
      </c>
      <c r="S302" s="13" t="s">
        <v>42</v>
      </c>
      <c r="T302" s="6">
        <f t="shared" si="18"/>
        <v>20</v>
      </c>
      <c r="U302" s="6" t="str">
        <f t="shared" si="16"/>
        <v>No</v>
      </c>
      <c r="V302" s="59" t="s">
        <v>991</v>
      </c>
    </row>
    <row r="303" spans="1:22" s="36" customFormat="1" ht="28.8" hidden="1" x14ac:dyDescent="0.3">
      <c r="A303" s="4" t="s">
        <v>910</v>
      </c>
      <c r="B303" s="5" t="s">
        <v>24</v>
      </c>
      <c r="C303" s="6" t="s">
        <v>946</v>
      </c>
      <c r="D303" s="7" t="s">
        <v>1090</v>
      </c>
      <c r="E303" s="7" t="s">
        <v>912</v>
      </c>
      <c r="F303" s="7" t="s">
        <v>911</v>
      </c>
      <c r="G303" s="7" t="s">
        <v>49</v>
      </c>
      <c r="H303" s="8">
        <v>45112</v>
      </c>
      <c r="I303" s="8">
        <v>45112</v>
      </c>
      <c r="J303" s="8" t="s">
        <v>30</v>
      </c>
      <c r="K303" s="8" t="s">
        <v>30</v>
      </c>
      <c r="L303" s="8" t="s">
        <v>30</v>
      </c>
      <c r="M303" s="8" t="s">
        <v>30</v>
      </c>
      <c r="N303" s="8" t="s">
        <v>30</v>
      </c>
      <c r="O303" s="8">
        <v>45113</v>
      </c>
      <c r="P303" s="8" t="s">
        <v>30</v>
      </c>
      <c r="Q303" s="8">
        <v>45132</v>
      </c>
      <c r="R303" s="8">
        <v>45132</v>
      </c>
      <c r="S303" s="13" t="s">
        <v>42</v>
      </c>
      <c r="T303" s="6">
        <f t="shared" si="18"/>
        <v>20</v>
      </c>
      <c r="U303" s="6" t="str">
        <f t="shared" si="16"/>
        <v>No</v>
      </c>
      <c r="V303" s="59" t="s">
        <v>952</v>
      </c>
    </row>
    <row r="304" spans="1:22" s="36" customFormat="1" ht="28.8" hidden="1" x14ac:dyDescent="0.3">
      <c r="A304" s="4" t="s">
        <v>925</v>
      </c>
      <c r="B304" s="5" t="s">
        <v>24</v>
      </c>
      <c r="C304" s="6" t="s">
        <v>958</v>
      </c>
      <c r="D304" s="7" t="s">
        <v>927</v>
      </c>
      <c r="E304" s="7" t="s">
        <v>928</v>
      </c>
      <c r="F304" s="7" t="s">
        <v>89</v>
      </c>
      <c r="G304" s="7" t="s">
        <v>90</v>
      </c>
      <c r="H304" s="8">
        <v>45112</v>
      </c>
      <c r="I304" s="8">
        <v>45117</v>
      </c>
      <c r="J304" s="8" t="s">
        <v>30</v>
      </c>
      <c r="K304" s="8" t="s">
        <v>30</v>
      </c>
      <c r="L304" s="8">
        <v>45120</v>
      </c>
      <c r="M304" s="8" t="s">
        <v>148</v>
      </c>
      <c r="N304" s="8">
        <v>45117</v>
      </c>
      <c r="O304" s="8">
        <v>45117</v>
      </c>
      <c r="P304" s="8" t="s">
        <v>148</v>
      </c>
      <c r="Q304" s="8">
        <v>45124</v>
      </c>
      <c r="R304" s="8">
        <v>45124</v>
      </c>
      <c r="S304" s="7" t="s">
        <v>31</v>
      </c>
      <c r="T304" s="6">
        <f t="shared" si="18"/>
        <v>12</v>
      </c>
      <c r="U304" s="6" t="str">
        <f t="shared" si="16"/>
        <v>Yes</v>
      </c>
      <c r="V304" s="59" t="s">
        <v>30</v>
      </c>
    </row>
    <row r="305" spans="1:22" s="36" customFormat="1" ht="15.6" hidden="1" x14ac:dyDescent="0.3">
      <c r="A305" s="4" t="s">
        <v>1022</v>
      </c>
      <c r="B305" s="5" t="s">
        <v>970</v>
      </c>
      <c r="C305" s="6" t="s">
        <v>971</v>
      </c>
      <c r="D305" s="7" t="s">
        <v>972</v>
      </c>
      <c r="E305" s="7" t="s">
        <v>968</v>
      </c>
      <c r="F305" s="7" t="s">
        <v>969</v>
      </c>
      <c r="G305" s="7" t="s">
        <v>967</v>
      </c>
      <c r="H305" s="8">
        <v>45114</v>
      </c>
      <c r="I305" s="8">
        <v>45114</v>
      </c>
      <c r="J305" s="8" t="s">
        <v>30</v>
      </c>
      <c r="K305" s="8" t="s">
        <v>30</v>
      </c>
      <c r="L305" s="8" t="s">
        <v>30</v>
      </c>
      <c r="M305" s="8" t="s">
        <v>30</v>
      </c>
      <c r="N305" s="8" t="s">
        <v>30</v>
      </c>
      <c r="O305" s="8" t="s">
        <v>30</v>
      </c>
      <c r="P305" s="8" t="s">
        <v>30</v>
      </c>
      <c r="Q305" s="8">
        <v>45125</v>
      </c>
      <c r="R305" s="8">
        <v>45125</v>
      </c>
      <c r="S305" s="7" t="s">
        <v>42</v>
      </c>
      <c r="T305" s="6">
        <f t="shared" si="18"/>
        <v>11</v>
      </c>
      <c r="U305" s="6" t="str">
        <f t="shared" si="16"/>
        <v>Yes</v>
      </c>
      <c r="V305" s="59" t="s">
        <v>30</v>
      </c>
    </row>
    <row r="306" spans="1:22" s="36" customFormat="1" ht="28.8" hidden="1" x14ac:dyDescent="0.3">
      <c r="A306" s="4" t="s">
        <v>78</v>
      </c>
      <c r="B306" s="5" t="s">
        <v>36</v>
      </c>
      <c r="C306" s="6" t="s">
        <v>966</v>
      </c>
      <c r="D306" s="7" t="s">
        <v>81</v>
      </c>
      <c r="E306" s="7" t="s">
        <v>82</v>
      </c>
      <c r="F306" s="7" t="s">
        <v>83</v>
      </c>
      <c r="G306" s="7" t="s">
        <v>63</v>
      </c>
      <c r="H306" s="8">
        <v>45118</v>
      </c>
      <c r="I306" s="8">
        <v>45118</v>
      </c>
      <c r="J306" s="8" t="s">
        <v>30</v>
      </c>
      <c r="K306" s="8" t="s">
        <v>30</v>
      </c>
      <c r="L306" s="8" t="s">
        <v>30</v>
      </c>
      <c r="M306" s="8" t="s">
        <v>30</v>
      </c>
      <c r="N306" s="8" t="s">
        <v>30</v>
      </c>
      <c r="O306" s="8" t="s">
        <v>30</v>
      </c>
      <c r="P306" s="8" t="s">
        <v>30</v>
      </c>
      <c r="Q306" s="8">
        <v>45118</v>
      </c>
      <c r="R306" s="8">
        <v>45118</v>
      </c>
      <c r="S306" s="7" t="s">
        <v>42</v>
      </c>
      <c r="T306" s="6">
        <f t="shared" si="18"/>
        <v>0</v>
      </c>
      <c r="U306" s="6" t="str">
        <f t="shared" si="16"/>
        <v>Yes</v>
      </c>
      <c r="V306" s="59" t="s">
        <v>354</v>
      </c>
    </row>
    <row r="307" spans="1:22" s="36" customFormat="1" ht="28.8" hidden="1" x14ac:dyDescent="0.3">
      <c r="A307" s="4" t="s">
        <v>78</v>
      </c>
      <c r="B307" s="5" t="s">
        <v>36</v>
      </c>
      <c r="C307" s="6" t="s">
        <v>966</v>
      </c>
      <c r="D307" s="7" t="s">
        <v>81</v>
      </c>
      <c r="E307" s="7" t="s">
        <v>82</v>
      </c>
      <c r="F307" s="7" t="s">
        <v>83</v>
      </c>
      <c r="G307" s="7" t="s">
        <v>33</v>
      </c>
      <c r="H307" s="8">
        <v>45118</v>
      </c>
      <c r="I307" s="8">
        <v>45118</v>
      </c>
      <c r="J307" s="8" t="s">
        <v>30</v>
      </c>
      <c r="K307" s="8" t="s">
        <v>30</v>
      </c>
      <c r="L307" s="8" t="s">
        <v>30</v>
      </c>
      <c r="M307" s="8" t="s">
        <v>30</v>
      </c>
      <c r="N307" s="8" t="s">
        <v>30</v>
      </c>
      <c r="O307" s="8" t="s">
        <v>30</v>
      </c>
      <c r="P307" s="8" t="s">
        <v>30</v>
      </c>
      <c r="Q307" s="8">
        <v>45118</v>
      </c>
      <c r="R307" s="8">
        <v>45118</v>
      </c>
      <c r="S307" s="7" t="s">
        <v>42</v>
      </c>
      <c r="T307" s="6">
        <f t="shared" si="18"/>
        <v>0</v>
      </c>
      <c r="U307" s="6" t="str">
        <f t="shared" si="16"/>
        <v>Yes</v>
      </c>
      <c r="V307" s="59" t="s">
        <v>354</v>
      </c>
    </row>
    <row r="308" spans="1:22" s="36" customFormat="1" ht="28.8" hidden="1" x14ac:dyDescent="0.3">
      <c r="A308" s="4" t="s">
        <v>78</v>
      </c>
      <c r="B308" s="5" t="s">
        <v>36</v>
      </c>
      <c r="C308" s="6" t="s">
        <v>966</v>
      </c>
      <c r="D308" s="7" t="s">
        <v>81</v>
      </c>
      <c r="E308" s="7" t="s">
        <v>82</v>
      </c>
      <c r="F308" s="7" t="s">
        <v>83</v>
      </c>
      <c r="G308" s="7" t="s">
        <v>29</v>
      </c>
      <c r="H308" s="8">
        <v>45118</v>
      </c>
      <c r="I308" s="8">
        <v>45118</v>
      </c>
      <c r="J308" s="8">
        <v>45120</v>
      </c>
      <c r="K308" s="8" t="s">
        <v>30</v>
      </c>
      <c r="L308" s="8" t="s">
        <v>30</v>
      </c>
      <c r="M308" s="8" t="s">
        <v>30</v>
      </c>
      <c r="N308" s="8" t="s">
        <v>30</v>
      </c>
      <c r="O308" s="8">
        <v>45131</v>
      </c>
      <c r="P308" s="8" t="s">
        <v>30</v>
      </c>
      <c r="Q308" s="8">
        <v>45118</v>
      </c>
      <c r="R308" s="8">
        <v>45118</v>
      </c>
      <c r="S308" s="7" t="s">
        <v>42</v>
      </c>
      <c r="T308" s="6">
        <f t="shared" si="18"/>
        <v>0</v>
      </c>
      <c r="U308" s="6" t="str">
        <f t="shared" si="16"/>
        <v>Yes</v>
      </c>
      <c r="V308" s="59" t="s">
        <v>990</v>
      </c>
    </row>
    <row r="309" spans="1:22" s="36" customFormat="1" ht="28.8" hidden="1" x14ac:dyDescent="0.3">
      <c r="A309" s="4" t="s">
        <v>963</v>
      </c>
      <c r="B309" s="5" t="s">
        <v>658</v>
      </c>
      <c r="C309" s="6" t="s">
        <v>140</v>
      </c>
      <c r="D309" s="7" t="s">
        <v>200</v>
      </c>
      <c r="E309" s="7" t="s">
        <v>201</v>
      </c>
      <c r="F309" s="7" t="s">
        <v>202</v>
      </c>
      <c r="G309" s="7" t="s">
        <v>63</v>
      </c>
      <c r="H309" s="8">
        <v>45119</v>
      </c>
      <c r="I309" s="8">
        <v>45119</v>
      </c>
      <c r="J309" s="8" t="s">
        <v>30</v>
      </c>
      <c r="K309" s="8" t="s">
        <v>30</v>
      </c>
      <c r="L309" s="8" t="s">
        <v>30</v>
      </c>
      <c r="M309" s="8" t="s">
        <v>30</v>
      </c>
      <c r="N309" s="8" t="s">
        <v>30</v>
      </c>
      <c r="O309" s="8" t="s">
        <v>30</v>
      </c>
      <c r="P309" s="8" t="s">
        <v>30</v>
      </c>
      <c r="Q309" s="8">
        <v>45125</v>
      </c>
      <c r="R309" s="8">
        <v>45125</v>
      </c>
      <c r="S309" s="7" t="s">
        <v>42</v>
      </c>
      <c r="T309" s="6">
        <f t="shared" si="18"/>
        <v>6</v>
      </c>
      <c r="U309" s="6" t="str">
        <f t="shared" si="16"/>
        <v>Yes</v>
      </c>
      <c r="V309" s="59" t="s">
        <v>780</v>
      </c>
    </row>
    <row r="310" spans="1:22" s="36" customFormat="1" ht="28.8" hidden="1" x14ac:dyDescent="0.3">
      <c r="A310" s="4" t="s">
        <v>1155</v>
      </c>
      <c r="B310" s="5" t="s">
        <v>614</v>
      </c>
      <c r="C310" s="6" t="s">
        <v>847</v>
      </c>
      <c r="D310" s="7" t="s">
        <v>1153</v>
      </c>
      <c r="E310" s="7" t="s">
        <v>491</v>
      </c>
      <c r="F310" s="7" t="s">
        <v>28</v>
      </c>
      <c r="G310" s="7" t="s">
        <v>29</v>
      </c>
      <c r="H310" s="8">
        <v>45119</v>
      </c>
      <c r="I310" s="8">
        <v>45119</v>
      </c>
      <c r="J310" s="8" t="s">
        <v>148</v>
      </c>
      <c r="K310" s="8" t="s">
        <v>30</v>
      </c>
      <c r="L310" s="8" t="s">
        <v>30</v>
      </c>
      <c r="M310" s="8" t="s">
        <v>30</v>
      </c>
      <c r="N310" s="8" t="s">
        <v>30</v>
      </c>
      <c r="O310" s="8" t="s">
        <v>30</v>
      </c>
      <c r="P310" s="8" t="s">
        <v>30</v>
      </c>
      <c r="Q310" s="8">
        <v>45125</v>
      </c>
      <c r="R310" s="8">
        <v>45125</v>
      </c>
      <c r="S310" s="7" t="s">
        <v>31</v>
      </c>
      <c r="T310" s="6">
        <f t="shared" si="18"/>
        <v>6</v>
      </c>
      <c r="U310" s="6" t="str">
        <f t="shared" si="16"/>
        <v>Yes</v>
      </c>
      <c r="V310" s="59" t="s">
        <v>57</v>
      </c>
    </row>
    <row r="311" spans="1:22" s="36" customFormat="1" ht="28.8" hidden="1" x14ac:dyDescent="0.3">
      <c r="A311" s="4" t="s">
        <v>1155</v>
      </c>
      <c r="B311" s="5" t="s">
        <v>614</v>
      </c>
      <c r="C311" s="6" t="s">
        <v>847</v>
      </c>
      <c r="D311" s="7" t="s">
        <v>1153</v>
      </c>
      <c r="E311" s="7" t="s">
        <v>491</v>
      </c>
      <c r="F311" s="7" t="s">
        <v>28</v>
      </c>
      <c r="G311" s="7" t="s">
        <v>63</v>
      </c>
      <c r="H311" s="8">
        <v>45119</v>
      </c>
      <c r="I311" s="8">
        <v>45119</v>
      </c>
      <c r="J311" s="8" t="s">
        <v>30</v>
      </c>
      <c r="K311" s="8" t="s">
        <v>30</v>
      </c>
      <c r="L311" s="8" t="s">
        <v>30</v>
      </c>
      <c r="M311" s="8" t="s">
        <v>30</v>
      </c>
      <c r="N311" s="8" t="s">
        <v>30</v>
      </c>
      <c r="O311" s="8" t="s">
        <v>30</v>
      </c>
      <c r="P311" s="8" t="s">
        <v>30</v>
      </c>
      <c r="Q311" s="8">
        <v>45125</v>
      </c>
      <c r="R311" s="8">
        <v>45125</v>
      </c>
      <c r="S311" s="7" t="s">
        <v>31</v>
      </c>
      <c r="T311" s="6">
        <f t="shared" si="18"/>
        <v>6</v>
      </c>
      <c r="U311" s="6" t="str">
        <f t="shared" si="16"/>
        <v>Yes</v>
      </c>
      <c r="V311" s="59" t="s">
        <v>57</v>
      </c>
    </row>
    <row r="312" spans="1:22" s="36" customFormat="1" ht="28.8" hidden="1" x14ac:dyDescent="0.3">
      <c r="A312" s="4" t="s">
        <v>1155</v>
      </c>
      <c r="B312" s="5" t="s">
        <v>614</v>
      </c>
      <c r="C312" s="6" t="s">
        <v>847</v>
      </c>
      <c r="D312" s="7" t="s">
        <v>1153</v>
      </c>
      <c r="E312" s="7" t="s">
        <v>491</v>
      </c>
      <c r="F312" s="7" t="s">
        <v>28</v>
      </c>
      <c r="G312" s="7" t="s">
        <v>210</v>
      </c>
      <c r="H312" s="8">
        <v>45119</v>
      </c>
      <c r="I312" s="8">
        <v>45119</v>
      </c>
      <c r="J312" s="8" t="s">
        <v>30</v>
      </c>
      <c r="K312" s="8" t="s">
        <v>30</v>
      </c>
      <c r="L312" s="8" t="s">
        <v>30</v>
      </c>
      <c r="M312" s="8" t="s">
        <v>30</v>
      </c>
      <c r="N312" s="8" t="s">
        <v>30</v>
      </c>
      <c r="O312" s="8" t="s">
        <v>30</v>
      </c>
      <c r="P312" s="8" t="s">
        <v>30</v>
      </c>
      <c r="Q312" s="8">
        <v>45125</v>
      </c>
      <c r="R312" s="8">
        <v>45125</v>
      </c>
      <c r="S312" s="7" t="s">
        <v>31</v>
      </c>
      <c r="T312" s="6">
        <f t="shared" si="18"/>
        <v>6</v>
      </c>
      <c r="U312" s="6" t="str">
        <f t="shared" si="16"/>
        <v>Yes</v>
      </c>
      <c r="V312" s="59" t="s">
        <v>43</v>
      </c>
    </row>
    <row r="313" spans="1:22" s="36" customFormat="1" ht="28.8" hidden="1" x14ac:dyDescent="0.3">
      <c r="A313" s="4" t="s">
        <v>961</v>
      </c>
      <c r="B313" s="5" t="s">
        <v>753</v>
      </c>
      <c r="C313" s="6" t="s">
        <v>964</v>
      </c>
      <c r="D313" s="56" t="s">
        <v>965</v>
      </c>
      <c r="E313" s="7" t="s">
        <v>962</v>
      </c>
      <c r="F313" s="7" t="s">
        <v>127</v>
      </c>
      <c r="G313" s="7" t="s">
        <v>101</v>
      </c>
      <c r="H313" s="8">
        <v>45119</v>
      </c>
      <c r="I313" s="8">
        <v>45120</v>
      </c>
      <c r="J313" s="8">
        <v>45131</v>
      </c>
      <c r="K313" s="8" t="s">
        <v>148</v>
      </c>
      <c r="L313" s="8" t="s">
        <v>30</v>
      </c>
      <c r="M313" s="8" t="s">
        <v>30</v>
      </c>
      <c r="N313" s="8" t="s">
        <v>30</v>
      </c>
      <c r="O313" s="8">
        <v>45131</v>
      </c>
      <c r="P313" s="8" t="s">
        <v>30</v>
      </c>
      <c r="Q313" s="8">
        <v>45126</v>
      </c>
      <c r="R313" s="8">
        <v>45126</v>
      </c>
      <c r="S313" s="7" t="s">
        <v>42</v>
      </c>
      <c r="T313" s="6">
        <f t="shared" si="18"/>
        <v>7</v>
      </c>
      <c r="U313" s="6" t="str">
        <f t="shared" si="16"/>
        <v>Yes</v>
      </c>
      <c r="V313" s="59" t="s">
        <v>992</v>
      </c>
    </row>
    <row r="314" spans="1:22" s="36" customFormat="1" ht="28.8" hidden="1" x14ac:dyDescent="0.3">
      <c r="A314" s="4" t="s">
        <v>961</v>
      </c>
      <c r="B314" s="5" t="s">
        <v>753</v>
      </c>
      <c r="C314" s="6" t="s">
        <v>964</v>
      </c>
      <c r="D314" s="56" t="s">
        <v>965</v>
      </c>
      <c r="E314" s="7" t="s">
        <v>962</v>
      </c>
      <c r="F314" s="7" t="s">
        <v>127</v>
      </c>
      <c r="G314" s="7" t="s">
        <v>49</v>
      </c>
      <c r="H314" s="8">
        <v>45119</v>
      </c>
      <c r="I314" s="8">
        <v>45120</v>
      </c>
      <c r="J314" s="8" t="s">
        <v>30</v>
      </c>
      <c r="K314" s="8" t="s">
        <v>30</v>
      </c>
      <c r="L314" s="8" t="s">
        <v>30</v>
      </c>
      <c r="M314" s="8" t="s">
        <v>30</v>
      </c>
      <c r="N314" s="8" t="s">
        <v>30</v>
      </c>
      <c r="O314" s="8">
        <v>45131</v>
      </c>
      <c r="P314" s="8" t="s">
        <v>30</v>
      </c>
      <c r="Q314" s="8">
        <v>45126</v>
      </c>
      <c r="R314" s="8">
        <v>45126</v>
      </c>
      <c r="S314" s="7" t="s">
        <v>42</v>
      </c>
      <c r="T314" s="6">
        <f t="shared" si="18"/>
        <v>7</v>
      </c>
      <c r="U314" s="6" t="str">
        <f t="shared" si="16"/>
        <v>Yes</v>
      </c>
      <c r="V314" s="59" t="s">
        <v>989</v>
      </c>
    </row>
    <row r="315" spans="1:22" s="36" customFormat="1" ht="28.8" hidden="1" x14ac:dyDescent="0.3">
      <c r="A315" s="4" t="s">
        <v>961</v>
      </c>
      <c r="B315" s="5" t="s">
        <v>753</v>
      </c>
      <c r="C315" s="6" t="s">
        <v>964</v>
      </c>
      <c r="D315" s="56" t="s">
        <v>965</v>
      </c>
      <c r="E315" s="7" t="s">
        <v>962</v>
      </c>
      <c r="F315" s="7" t="s">
        <v>127</v>
      </c>
      <c r="G315" s="7" t="s">
        <v>41</v>
      </c>
      <c r="H315" s="8">
        <v>45119</v>
      </c>
      <c r="I315" s="8">
        <v>45120</v>
      </c>
      <c r="J315" s="8" t="s">
        <v>30</v>
      </c>
      <c r="K315" s="8" t="s">
        <v>30</v>
      </c>
      <c r="L315" s="8" t="s">
        <v>30</v>
      </c>
      <c r="M315" s="8" t="s">
        <v>30</v>
      </c>
      <c r="N315" s="8" t="s">
        <v>30</v>
      </c>
      <c r="O315" s="8" t="s">
        <v>30</v>
      </c>
      <c r="P315" s="8" t="s">
        <v>30</v>
      </c>
      <c r="Q315" s="8">
        <v>45126</v>
      </c>
      <c r="R315" s="8">
        <v>45126</v>
      </c>
      <c r="S315" s="7" t="s">
        <v>31</v>
      </c>
      <c r="T315" s="6">
        <f t="shared" si="18"/>
        <v>7</v>
      </c>
      <c r="U315" s="6" t="str">
        <f t="shared" si="16"/>
        <v>Yes</v>
      </c>
      <c r="V315" s="59" t="s">
        <v>30</v>
      </c>
    </row>
    <row r="316" spans="1:22" s="36" customFormat="1" ht="28.8" hidden="1" x14ac:dyDescent="0.3">
      <c r="A316" s="4" t="s">
        <v>961</v>
      </c>
      <c r="B316" s="5" t="s">
        <v>753</v>
      </c>
      <c r="C316" s="6" t="s">
        <v>964</v>
      </c>
      <c r="D316" s="56" t="s">
        <v>965</v>
      </c>
      <c r="E316" s="7" t="s">
        <v>962</v>
      </c>
      <c r="F316" s="7" t="s">
        <v>127</v>
      </c>
      <c r="G316" s="7" t="s">
        <v>73</v>
      </c>
      <c r="H316" s="8">
        <v>45119</v>
      </c>
      <c r="I316" s="8">
        <v>45120</v>
      </c>
      <c r="J316" s="8" t="s">
        <v>30</v>
      </c>
      <c r="K316" s="8" t="s">
        <v>30</v>
      </c>
      <c r="L316" s="8" t="s">
        <v>30</v>
      </c>
      <c r="M316" s="8" t="s">
        <v>30</v>
      </c>
      <c r="N316" s="8" t="s">
        <v>30</v>
      </c>
      <c r="O316" s="8">
        <v>45131</v>
      </c>
      <c r="P316" s="8" t="s">
        <v>30</v>
      </c>
      <c r="Q316" s="8">
        <v>45126</v>
      </c>
      <c r="R316" s="8">
        <v>45126</v>
      </c>
      <c r="S316" s="7" t="s">
        <v>31</v>
      </c>
      <c r="T316" s="6">
        <f t="shared" si="18"/>
        <v>7</v>
      </c>
      <c r="U316" s="6" t="str">
        <f t="shared" si="16"/>
        <v>Yes</v>
      </c>
      <c r="V316" s="59" t="s">
        <v>975</v>
      </c>
    </row>
    <row r="317" spans="1:22" s="36" customFormat="1" ht="28.8" hidden="1" x14ac:dyDescent="0.3">
      <c r="A317" s="4" t="s">
        <v>961</v>
      </c>
      <c r="B317" s="5" t="s">
        <v>753</v>
      </c>
      <c r="C317" s="6" t="s">
        <v>964</v>
      </c>
      <c r="D317" s="7" t="s">
        <v>965</v>
      </c>
      <c r="E317" s="7" t="s">
        <v>962</v>
      </c>
      <c r="F317" s="7" t="s">
        <v>127</v>
      </c>
      <c r="G317" s="7" t="s">
        <v>115</v>
      </c>
      <c r="H317" s="8">
        <v>45119</v>
      </c>
      <c r="I317" s="8">
        <v>45120</v>
      </c>
      <c r="J317" s="8" t="s">
        <v>30</v>
      </c>
      <c r="K317" s="8" t="s">
        <v>30</v>
      </c>
      <c r="L317" s="8" t="s">
        <v>30</v>
      </c>
      <c r="M317" s="8" t="s">
        <v>30</v>
      </c>
      <c r="N317" s="8" t="s">
        <v>30</v>
      </c>
      <c r="O317" s="8">
        <v>45124</v>
      </c>
      <c r="P317" s="8" t="s">
        <v>30</v>
      </c>
      <c r="Q317" s="8">
        <v>45126</v>
      </c>
      <c r="R317" s="8">
        <v>45126</v>
      </c>
      <c r="S317" s="7" t="s">
        <v>31</v>
      </c>
      <c r="T317" s="6">
        <f t="shared" si="18"/>
        <v>7</v>
      </c>
      <c r="U317" s="6" t="str">
        <f t="shared" si="16"/>
        <v>Yes</v>
      </c>
      <c r="V317" s="59" t="s">
        <v>975</v>
      </c>
    </row>
    <row r="318" spans="1:22" s="36" customFormat="1" ht="28.8" hidden="1" x14ac:dyDescent="0.3">
      <c r="A318" s="4" t="s">
        <v>709</v>
      </c>
      <c r="B318" s="5" t="s">
        <v>614</v>
      </c>
      <c r="C318" s="6" t="s">
        <v>826</v>
      </c>
      <c r="D318" s="7" t="s">
        <v>646</v>
      </c>
      <c r="E318" s="7" t="s">
        <v>644</v>
      </c>
      <c r="F318" s="7" t="s">
        <v>645</v>
      </c>
      <c r="G318" s="7" t="s">
        <v>63</v>
      </c>
      <c r="H318" s="8">
        <v>45121</v>
      </c>
      <c r="I318" s="8">
        <v>45121</v>
      </c>
      <c r="J318" s="8" t="s">
        <v>30</v>
      </c>
      <c r="K318" s="8" t="s">
        <v>30</v>
      </c>
      <c r="L318" s="8" t="s">
        <v>30</v>
      </c>
      <c r="M318" s="8" t="s">
        <v>30</v>
      </c>
      <c r="N318" s="8" t="s">
        <v>30</v>
      </c>
      <c r="O318" s="8" t="s">
        <v>30</v>
      </c>
      <c r="P318" s="8" t="s">
        <v>30</v>
      </c>
      <c r="Q318" s="8">
        <v>45126</v>
      </c>
      <c r="R318" s="8">
        <v>45126</v>
      </c>
      <c r="S318" s="7" t="s">
        <v>849</v>
      </c>
      <c r="T318" s="6">
        <f t="shared" si="18"/>
        <v>5</v>
      </c>
      <c r="U318" s="6" t="str">
        <f t="shared" si="16"/>
        <v>Yes</v>
      </c>
      <c r="V318" s="59" t="s">
        <v>32</v>
      </c>
    </row>
    <row r="319" spans="1:22" s="36" customFormat="1" ht="28.8" hidden="1" x14ac:dyDescent="0.3">
      <c r="A319" s="4" t="s">
        <v>743</v>
      </c>
      <c r="B319" s="5" t="s">
        <v>614</v>
      </c>
      <c r="C319" s="6" t="s">
        <v>744</v>
      </c>
      <c r="D319" s="7" t="s">
        <v>745</v>
      </c>
      <c r="E319" s="7" t="s">
        <v>746</v>
      </c>
      <c r="F319" s="7" t="s">
        <v>747</v>
      </c>
      <c r="G319" s="7" t="s">
        <v>63</v>
      </c>
      <c r="H319" s="8">
        <v>45121</v>
      </c>
      <c r="I319" s="8">
        <v>45121</v>
      </c>
      <c r="J319" s="8" t="s">
        <v>30</v>
      </c>
      <c r="K319" s="8" t="s">
        <v>30</v>
      </c>
      <c r="L319" s="8" t="s">
        <v>30</v>
      </c>
      <c r="M319" s="8" t="s">
        <v>30</v>
      </c>
      <c r="N319" s="8" t="s">
        <v>30</v>
      </c>
      <c r="O319" s="8" t="s">
        <v>30</v>
      </c>
      <c r="P319" s="8" t="s">
        <v>30</v>
      </c>
      <c r="Q319" s="8">
        <v>45140</v>
      </c>
      <c r="R319" s="8">
        <v>45140</v>
      </c>
      <c r="S319" s="7" t="s">
        <v>42</v>
      </c>
      <c r="T319" s="6">
        <f t="shared" si="18"/>
        <v>19</v>
      </c>
      <c r="U319" s="6" t="str">
        <f t="shared" si="16"/>
        <v>No</v>
      </c>
      <c r="V319" s="59" t="s">
        <v>32</v>
      </c>
    </row>
    <row r="320" spans="1:22" s="36" customFormat="1" ht="28.8" hidden="1" x14ac:dyDescent="0.3">
      <c r="A320" s="4" t="s">
        <v>743</v>
      </c>
      <c r="B320" s="5" t="s">
        <v>614</v>
      </c>
      <c r="C320" s="6" t="s">
        <v>744</v>
      </c>
      <c r="D320" s="7" t="s">
        <v>745</v>
      </c>
      <c r="E320" s="7" t="s">
        <v>746</v>
      </c>
      <c r="F320" s="7" t="s">
        <v>747</v>
      </c>
      <c r="G320" s="7" t="s">
        <v>29</v>
      </c>
      <c r="H320" s="8">
        <v>45121</v>
      </c>
      <c r="I320" s="8">
        <v>45121</v>
      </c>
      <c r="J320" s="8" t="s">
        <v>148</v>
      </c>
      <c r="K320" s="8" t="s">
        <v>30</v>
      </c>
      <c r="L320" s="8" t="s">
        <v>30</v>
      </c>
      <c r="M320" s="8" t="s">
        <v>30</v>
      </c>
      <c r="N320" s="8" t="s">
        <v>30</v>
      </c>
      <c r="O320" s="8">
        <v>45124</v>
      </c>
      <c r="P320" s="8" t="s">
        <v>30</v>
      </c>
      <c r="Q320" s="8">
        <v>45140</v>
      </c>
      <c r="R320" s="8">
        <v>45140</v>
      </c>
      <c r="S320" s="7" t="s">
        <v>42</v>
      </c>
      <c r="T320" s="6">
        <f t="shared" si="18"/>
        <v>19</v>
      </c>
      <c r="U320" s="6" t="str">
        <f t="shared" si="16"/>
        <v>No</v>
      </c>
      <c r="V320" s="59" t="s">
        <v>976</v>
      </c>
    </row>
    <row r="321" spans="1:22" s="36" customFormat="1" ht="28.8" hidden="1" x14ac:dyDescent="0.3">
      <c r="A321" s="4" t="s">
        <v>1206</v>
      </c>
      <c r="B321" s="5" t="s">
        <v>24</v>
      </c>
      <c r="C321" s="6" t="s">
        <v>979</v>
      </c>
      <c r="D321" s="7" t="s">
        <v>980</v>
      </c>
      <c r="E321" s="7" t="s">
        <v>978</v>
      </c>
      <c r="F321" s="7" t="s">
        <v>255</v>
      </c>
      <c r="G321" s="7" t="s">
        <v>116</v>
      </c>
      <c r="H321" s="8">
        <v>45126</v>
      </c>
      <c r="I321" s="8">
        <v>45127</v>
      </c>
      <c r="J321" s="8" t="s">
        <v>30</v>
      </c>
      <c r="K321" s="8" t="s">
        <v>30</v>
      </c>
      <c r="L321" s="8" t="s">
        <v>30</v>
      </c>
      <c r="M321" s="8" t="s">
        <v>30</v>
      </c>
      <c r="N321" s="8" t="s">
        <v>30</v>
      </c>
      <c r="O321" s="8" t="s">
        <v>30</v>
      </c>
      <c r="P321" s="8" t="s">
        <v>30</v>
      </c>
      <c r="Q321" s="8">
        <v>45147</v>
      </c>
      <c r="R321" s="8">
        <v>45147</v>
      </c>
      <c r="S321" s="7" t="s">
        <v>42</v>
      </c>
      <c r="T321" s="6">
        <f t="shared" si="18"/>
        <v>21</v>
      </c>
      <c r="U321" s="6" t="str">
        <f t="shared" si="16"/>
        <v>No</v>
      </c>
      <c r="V321" s="59" t="s">
        <v>985</v>
      </c>
    </row>
    <row r="322" spans="1:22" s="36" customFormat="1" ht="15.6" hidden="1" x14ac:dyDescent="0.3">
      <c r="A322" s="4" t="s">
        <v>1206</v>
      </c>
      <c r="B322" s="5" t="s">
        <v>24</v>
      </c>
      <c r="C322" s="6" t="s">
        <v>979</v>
      </c>
      <c r="D322" s="7" t="s">
        <v>980</v>
      </c>
      <c r="E322" s="7" t="s">
        <v>978</v>
      </c>
      <c r="F322" s="7" t="s">
        <v>255</v>
      </c>
      <c r="G322" s="7" t="s">
        <v>41</v>
      </c>
      <c r="H322" s="8">
        <v>45126</v>
      </c>
      <c r="I322" s="8">
        <v>45127</v>
      </c>
      <c r="J322" s="8" t="s">
        <v>30</v>
      </c>
      <c r="K322" s="8" t="s">
        <v>30</v>
      </c>
      <c r="L322" s="8" t="s">
        <v>30</v>
      </c>
      <c r="M322" s="8" t="s">
        <v>30</v>
      </c>
      <c r="N322" s="8" t="s">
        <v>30</v>
      </c>
      <c r="O322" s="8" t="s">
        <v>30</v>
      </c>
      <c r="P322" s="8" t="s">
        <v>30</v>
      </c>
      <c r="Q322" s="8">
        <v>45147</v>
      </c>
      <c r="R322" s="8">
        <v>45147</v>
      </c>
      <c r="S322" s="7" t="s">
        <v>42</v>
      </c>
      <c r="T322" s="6">
        <f t="shared" si="18"/>
        <v>21</v>
      </c>
      <c r="U322" s="6" t="str">
        <f t="shared" ref="U322:U385" si="19">IF(+T322&lt;15,"Yes","No")</f>
        <v>No</v>
      </c>
      <c r="V322" s="59" t="s">
        <v>995</v>
      </c>
    </row>
    <row r="323" spans="1:22" s="36" customFormat="1" ht="28.8" hidden="1" x14ac:dyDescent="0.3">
      <c r="A323" s="4" t="s">
        <v>1206</v>
      </c>
      <c r="B323" s="5" t="s">
        <v>24</v>
      </c>
      <c r="C323" s="6" t="s">
        <v>979</v>
      </c>
      <c r="D323" s="7" t="s">
        <v>980</v>
      </c>
      <c r="E323" s="7" t="s">
        <v>978</v>
      </c>
      <c r="F323" s="7" t="s">
        <v>255</v>
      </c>
      <c r="G323" s="7" t="s">
        <v>101</v>
      </c>
      <c r="H323" s="8">
        <v>45126</v>
      </c>
      <c r="I323" s="8">
        <v>45127</v>
      </c>
      <c r="J323" s="8" t="s">
        <v>148</v>
      </c>
      <c r="K323" s="8" t="s">
        <v>148</v>
      </c>
      <c r="L323" s="8" t="s">
        <v>30</v>
      </c>
      <c r="M323" s="8" t="s">
        <v>148</v>
      </c>
      <c r="N323" s="8" t="s">
        <v>30</v>
      </c>
      <c r="O323" s="8">
        <v>45133</v>
      </c>
      <c r="P323" s="8" t="s">
        <v>30</v>
      </c>
      <c r="Q323" s="8">
        <v>45147</v>
      </c>
      <c r="R323" s="8">
        <v>45147</v>
      </c>
      <c r="S323" s="7" t="s">
        <v>42</v>
      </c>
      <c r="T323" s="6">
        <f t="shared" si="18"/>
        <v>21</v>
      </c>
      <c r="U323" s="6" t="str">
        <f t="shared" si="19"/>
        <v>No</v>
      </c>
      <c r="V323" s="59" t="s">
        <v>1023</v>
      </c>
    </row>
    <row r="324" spans="1:22" s="36" customFormat="1" ht="15.6" hidden="1" x14ac:dyDescent="0.3">
      <c r="A324" s="4" t="s">
        <v>369</v>
      </c>
      <c r="B324" s="5" t="s">
        <v>614</v>
      </c>
      <c r="C324" s="6" t="s">
        <v>998</v>
      </c>
      <c r="D324" s="7" t="s">
        <v>997</v>
      </c>
      <c r="E324" s="7" t="s">
        <v>372</v>
      </c>
      <c r="F324" s="7" t="s">
        <v>134</v>
      </c>
      <c r="G324" s="7" t="s">
        <v>256</v>
      </c>
      <c r="H324" s="8">
        <v>45126</v>
      </c>
      <c r="I324" s="8">
        <v>45128</v>
      </c>
      <c r="J324" s="8" t="s">
        <v>30</v>
      </c>
      <c r="K324" s="8" t="s">
        <v>30</v>
      </c>
      <c r="L324" s="8" t="s">
        <v>30</v>
      </c>
      <c r="M324" s="8" t="s">
        <v>30</v>
      </c>
      <c r="N324" s="8" t="s">
        <v>30</v>
      </c>
      <c r="O324" s="8" t="s">
        <v>30</v>
      </c>
      <c r="P324" s="8" t="s">
        <v>30</v>
      </c>
      <c r="Q324" s="8">
        <v>45145</v>
      </c>
      <c r="R324" s="8">
        <v>45145</v>
      </c>
      <c r="S324" s="7" t="s">
        <v>31</v>
      </c>
      <c r="T324" s="6">
        <f t="shared" si="18"/>
        <v>19</v>
      </c>
      <c r="U324" s="6" t="str">
        <f t="shared" si="19"/>
        <v>No</v>
      </c>
      <c r="V324" s="59" t="s">
        <v>1088</v>
      </c>
    </row>
    <row r="325" spans="1:22" s="36" customFormat="1" ht="15.6" hidden="1" x14ac:dyDescent="0.3">
      <c r="A325" s="4" t="s">
        <v>369</v>
      </c>
      <c r="B325" s="5" t="s">
        <v>614</v>
      </c>
      <c r="C325" s="6" t="s">
        <v>998</v>
      </c>
      <c r="D325" s="7" t="s">
        <v>997</v>
      </c>
      <c r="E325" s="7" t="s">
        <v>372</v>
      </c>
      <c r="F325" s="7" t="s">
        <v>134</v>
      </c>
      <c r="G325" s="7" t="s">
        <v>116</v>
      </c>
      <c r="H325" s="8">
        <v>45126</v>
      </c>
      <c r="I325" s="8">
        <v>45128</v>
      </c>
      <c r="J325" s="8" t="s">
        <v>30</v>
      </c>
      <c r="K325" s="8" t="s">
        <v>30</v>
      </c>
      <c r="L325" s="8" t="s">
        <v>30</v>
      </c>
      <c r="M325" s="8" t="s">
        <v>30</v>
      </c>
      <c r="N325" s="8" t="s">
        <v>30</v>
      </c>
      <c r="O325" s="8" t="s">
        <v>30</v>
      </c>
      <c r="P325" s="8" t="s">
        <v>30</v>
      </c>
      <c r="Q325" s="8">
        <v>45145</v>
      </c>
      <c r="R325" s="8">
        <v>45145</v>
      </c>
      <c r="S325" s="7" t="s">
        <v>42</v>
      </c>
      <c r="T325" s="6">
        <f t="shared" si="18"/>
        <v>19</v>
      </c>
      <c r="U325" s="6" t="str">
        <f t="shared" si="19"/>
        <v>No</v>
      </c>
      <c r="V325" s="59" t="s">
        <v>30</v>
      </c>
    </row>
    <row r="326" spans="1:22" s="36" customFormat="1" ht="15.6" hidden="1" x14ac:dyDescent="0.3">
      <c r="A326" s="4" t="s">
        <v>369</v>
      </c>
      <c r="B326" s="5" t="s">
        <v>614</v>
      </c>
      <c r="C326" s="6" t="s">
        <v>998</v>
      </c>
      <c r="D326" s="7" t="s">
        <v>997</v>
      </c>
      <c r="E326" s="7" t="s">
        <v>372</v>
      </c>
      <c r="F326" s="7" t="s">
        <v>134</v>
      </c>
      <c r="G326" s="7" t="s">
        <v>115</v>
      </c>
      <c r="H326" s="8">
        <v>45126</v>
      </c>
      <c r="I326" s="8">
        <v>45128</v>
      </c>
      <c r="J326" s="8" t="s">
        <v>30</v>
      </c>
      <c r="K326" s="8" t="s">
        <v>30</v>
      </c>
      <c r="L326" s="8" t="s">
        <v>30</v>
      </c>
      <c r="M326" s="8" t="s">
        <v>30</v>
      </c>
      <c r="N326" s="8" t="s">
        <v>30</v>
      </c>
      <c r="O326" s="8" t="s">
        <v>30</v>
      </c>
      <c r="P326" s="8" t="s">
        <v>30</v>
      </c>
      <c r="Q326" s="8">
        <v>45145</v>
      </c>
      <c r="R326" s="8">
        <v>45145</v>
      </c>
      <c r="S326" s="7" t="s">
        <v>31</v>
      </c>
      <c r="T326" s="6">
        <f t="shared" si="18"/>
        <v>19</v>
      </c>
      <c r="U326" s="6" t="str">
        <f t="shared" si="19"/>
        <v>No</v>
      </c>
      <c r="V326" s="59" t="s">
        <v>30</v>
      </c>
    </row>
    <row r="327" spans="1:22" s="36" customFormat="1" ht="28.8" hidden="1" x14ac:dyDescent="0.3">
      <c r="A327" s="4" t="s">
        <v>981</v>
      </c>
      <c r="B327" s="5" t="s">
        <v>36</v>
      </c>
      <c r="C327" s="6" t="s">
        <v>983</v>
      </c>
      <c r="D327" s="7" t="s">
        <v>984</v>
      </c>
      <c r="E327" s="7" t="s">
        <v>982</v>
      </c>
      <c r="F327" s="7" t="s">
        <v>127</v>
      </c>
      <c r="G327" s="7" t="s">
        <v>256</v>
      </c>
      <c r="H327" s="8">
        <v>45127</v>
      </c>
      <c r="I327" s="8">
        <v>45127</v>
      </c>
      <c r="J327" s="8" t="s">
        <v>30</v>
      </c>
      <c r="K327" s="8" t="s">
        <v>30</v>
      </c>
      <c r="L327" s="8" t="s">
        <v>30</v>
      </c>
      <c r="M327" s="8" t="s">
        <v>30</v>
      </c>
      <c r="N327" s="8" t="s">
        <v>30</v>
      </c>
      <c r="O327" s="8" t="s">
        <v>30</v>
      </c>
      <c r="P327" s="8" t="s">
        <v>30</v>
      </c>
      <c r="Q327" s="8">
        <v>45141</v>
      </c>
      <c r="R327" s="8">
        <v>45141</v>
      </c>
      <c r="S327" s="7" t="s">
        <v>42</v>
      </c>
      <c r="T327" s="6">
        <f t="shared" si="18"/>
        <v>14</v>
      </c>
      <c r="U327" s="6" t="str">
        <f t="shared" si="19"/>
        <v>Yes</v>
      </c>
      <c r="V327" s="59" t="s">
        <v>30</v>
      </c>
    </row>
    <row r="328" spans="1:22" s="36" customFormat="1" ht="28.8" hidden="1" x14ac:dyDescent="0.3">
      <c r="A328" s="4" t="s">
        <v>1186</v>
      </c>
      <c r="B328" s="5" t="s">
        <v>24</v>
      </c>
      <c r="C328" s="6" t="s">
        <v>987</v>
      </c>
      <c r="D328" s="7" t="s">
        <v>988</v>
      </c>
      <c r="E328" s="7" t="s">
        <v>986</v>
      </c>
      <c r="F328" s="7" t="s">
        <v>28</v>
      </c>
      <c r="G328" s="7" t="s">
        <v>101</v>
      </c>
      <c r="H328" s="8">
        <v>45128</v>
      </c>
      <c r="I328" s="8">
        <v>45128</v>
      </c>
      <c r="J328" s="8" t="s">
        <v>148</v>
      </c>
      <c r="K328" s="8" t="s">
        <v>148</v>
      </c>
      <c r="L328" s="8" t="s">
        <v>30</v>
      </c>
      <c r="M328" s="8" t="s">
        <v>30</v>
      </c>
      <c r="N328" s="8" t="s">
        <v>148</v>
      </c>
      <c r="O328" s="8">
        <v>45131</v>
      </c>
      <c r="P328" s="8" t="s">
        <v>30</v>
      </c>
      <c r="Q328" s="8">
        <v>45146</v>
      </c>
      <c r="R328" s="8">
        <v>45146</v>
      </c>
      <c r="S328" s="7" t="s">
        <v>42</v>
      </c>
      <c r="T328" s="6">
        <f t="shared" si="18"/>
        <v>18</v>
      </c>
      <c r="U328" s="6" t="str">
        <f t="shared" si="19"/>
        <v>No</v>
      </c>
      <c r="V328" s="59" t="s">
        <v>1024</v>
      </c>
    </row>
    <row r="329" spans="1:22" s="36" customFormat="1" ht="15.6" hidden="1" x14ac:dyDescent="0.3">
      <c r="A329" s="4" t="s">
        <v>1186</v>
      </c>
      <c r="B329" s="5" t="s">
        <v>24</v>
      </c>
      <c r="C329" s="6" t="s">
        <v>987</v>
      </c>
      <c r="D329" s="7" t="s">
        <v>988</v>
      </c>
      <c r="E329" s="7" t="s">
        <v>986</v>
      </c>
      <c r="F329" s="7" t="s">
        <v>28</v>
      </c>
      <c r="G329" s="7" t="s">
        <v>49</v>
      </c>
      <c r="H329" s="8">
        <v>45128</v>
      </c>
      <c r="I329" s="8">
        <v>45128</v>
      </c>
      <c r="J329" s="8" t="s">
        <v>30</v>
      </c>
      <c r="K329" s="8" t="s">
        <v>30</v>
      </c>
      <c r="L329" s="8" t="s">
        <v>30</v>
      </c>
      <c r="M329" s="8" t="s">
        <v>30</v>
      </c>
      <c r="N329" s="8" t="s">
        <v>30</v>
      </c>
      <c r="O329" s="8">
        <v>45131</v>
      </c>
      <c r="P329" s="8" t="s">
        <v>30</v>
      </c>
      <c r="Q329" s="8">
        <v>45146</v>
      </c>
      <c r="R329" s="8">
        <v>45146</v>
      </c>
      <c r="S329" s="7" t="s">
        <v>42</v>
      </c>
      <c r="T329" s="6">
        <f t="shared" si="18"/>
        <v>18</v>
      </c>
      <c r="U329" s="6" t="str">
        <f t="shared" si="19"/>
        <v>No</v>
      </c>
      <c r="V329" s="59" t="s">
        <v>993</v>
      </c>
    </row>
    <row r="330" spans="1:22" s="36" customFormat="1" ht="28.8" hidden="1" x14ac:dyDescent="0.3">
      <c r="A330" s="4" t="s">
        <v>861</v>
      </c>
      <c r="B330" s="5" t="s">
        <v>36</v>
      </c>
      <c r="C330" s="6" t="s">
        <v>860</v>
      </c>
      <c r="D330" s="7" t="s">
        <v>864</v>
      </c>
      <c r="E330" s="7" t="s">
        <v>862</v>
      </c>
      <c r="F330" s="7" t="s">
        <v>863</v>
      </c>
      <c r="G330" s="7" t="s">
        <v>29</v>
      </c>
      <c r="H330" s="8">
        <v>45128</v>
      </c>
      <c r="I330" s="8">
        <v>45128</v>
      </c>
      <c r="J330" s="8">
        <v>45133</v>
      </c>
      <c r="K330" s="8" t="s">
        <v>30</v>
      </c>
      <c r="L330" s="8" t="s">
        <v>30</v>
      </c>
      <c r="M330" s="8" t="s">
        <v>30</v>
      </c>
      <c r="N330" s="8" t="s">
        <v>30</v>
      </c>
      <c r="O330" s="8">
        <v>45131</v>
      </c>
      <c r="P330" s="8" t="s">
        <v>30</v>
      </c>
      <c r="Q330" s="8">
        <v>45132</v>
      </c>
      <c r="R330" s="8">
        <v>45132</v>
      </c>
      <c r="S330" s="13" t="s">
        <v>31</v>
      </c>
      <c r="T330" s="6">
        <f t="shared" si="18"/>
        <v>4</v>
      </c>
      <c r="U330" s="6" t="str">
        <f t="shared" si="19"/>
        <v>Yes</v>
      </c>
      <c r="V330" s="59" t="s">
        <v>994</v>
      </c>
    </row>
    <row r="331" spans="1:22" s="36" customFormat="1" ht="28.8" hidden="1" x14ac:dyDescent="0.3">
      <c r="A331" s="4" t="s">
        <v>737</v>
      </c>
      <c r="B331" s="5" t="s">
        <v>753</v>
      </c>
      <c r="C331" s="6" t="s">
        <v>740</v>
      </c>
      <c r="D331" s="7" t="s">
        <v>736</v>
      </c>
      <c r="E331" s="7" t="s">
        <v>738</v>
      </c>
      <c r="F331" s="7" t="s">
        <v>739</v>
      </c>
      <c r="G331" s="7" t="s">
        <v>211</v>
      </c>
      <c r="H331" s="8">
        <v>45131</v>
      </c>
      <c r="I331" s="8">
        <v>45131</v>
      </c>
      <c r="J331" s="8" t="s">
        <v>30</v>
      </c>
      <c r="K331" s="8" t="s">
        <v>30</v>
      </c>
      <c r="L331" s="8" t="s">
        <v>30</v>
      </c>
      <c r="M331" s="8" t="s">
        <v>30</v>
      </c>
      <c r="N331" s="8" t="s">
        <v>30</v>
      </c>
      <c r="O331" s="8">
        <v>45133</v>
      </c>
      <c r="P331" s="8" t="s">
        <v>30</v>
      </c>
      <c r="Q331" s="8">
        <v>45135</v>
      </c>
      <c r="R331" s="8">
        <v>45135</v>
      </c>
      <c r="S331" s="7" t="s">
        <v>31</v>
      </c>
      <c r="T331" s="6">
        <f>(R331-H331)-1</f>
        <v>3</v>
      </c>
      <c r="U331" s="6" t="str">
        <f t="shared" si="19"/>
        <v>Yes</v>
      </c>
      <c r="V331" s="59" t="s">
        <v>32</v>
      </c>
    </row>
    <row r="332" spans="1:22" s="36" customFormat="1" ht="28.8" hidden="1" x14ac:dyDescent="0.3">
      <c r="A332" s="4" t="s">
        <v>737</v>
      </c>
      <c r="B332" s="5" t="s">
        <v>753</v>
      </c>
      <c r="C332" s="6" t="s">
        <v>740</v>
      </c>
      <c r="D332" s="7" t="s">
        <v>736</v>
      </c>
      <c r="E332" s="7" t="s">
        <v>738</v>
      </c>
      <c r="F332" s="7" t="s">
        <v>739</v>
      </c>
      <c r="G332" s="7" t="s">
        <v>210</v>
      </c>
      <c r="H332" s="8">
        <v>45131</v>
      </c>
      <c r="I332" s="8">
        <v>45131</v>
      </c>
      <c r="J332" s="8" t="s">
        <v>30</v>
      </c>
      <c r="K332" s="8" t="s">
        <v>30</v>
      </c>
      <c r="L332" s="8" t="s">
        <v>30</v>
      </c>
      <c r="M332" s="8" t="s">
        <v>30</v>
      </c>
      <c r="N332" s="8" t="s">
        <v>30</v>
      </c>
      <c r="O332" s="8">
        <v>45133</v>
      </c>
      <c r="P332" s="8" t="s">
        <v>30</v>
      </c>
      <c r="Q332" s="8">
        <v>45135</v>
      </c>
      <c r="R332" s="8">
        <v>45135</v>
      </c>
      <c r="S332" s="7" t="s">
        <v>31</v>
      </c>
      <c r="T332" s="6">
        <f>(R332-H332)-1</f>
        <v>3</v>
      </c>
      <c r="U332" s="6" t="str">
        <f t="shared" si="19"/>
        <v>Yes</v>
      </c>
      <c r="V332" s="59" t="s">
        <v>32</v>
      </c>
    </row>
    <row r="333" spans="1:22" s="36" customFormat="1" ht="28.8" hidden="1" x14ac:dyDescent="0.3">
      <c r="A333" s="4" t="s">
        <v>737</v>
      </c>
      <c r="B333" s="57" t="s">
        <v>753</v>
      </c>
      <c r="C333" s="6" t="s">
        <v>740</v>
      </c>
      <c r="D333" s="7" t="s">
        <v>736</v>
      </c>
      <c r="E333" s="7" t="s">
        <v>738</v>
      </c>
      <c r="F333" s="7" t="s">
        <v>739</v>
      </c>
      <c r="G333" s="7" t="s">
        <v>33</v>
      </c>
      <c r="H333" s="8">
        <v>45131</v>
      </c>
      <c r="I333" s="8">
        <v>45131</v>
      </c>
      <c r="J333" s="8" t="s">
        <v>30</v>
      </c>
      <c r="K333" s="8" t="s">
        <v>30</v>
      </c>
      <c r="L333" s="8" t="s">
        <v>30</v>
      </c>
      <c r="M333" s="8" t="s">
        <v>30</v>
      </c>
      <c r="N333" s="8" t="s">
        <v>30</v>
      </c>
      <c r="O333" s="8" t="s">
        <v>30</v>
      </c>
      <c r="P333" s="8" t="s">
        <v>30</v>
      </c>
      <c r="Q333" s="8">
        <v>45135</v>
      </c>
      <c r="R333" s="8">
        <v>45135</v>
      </c>
      <c r="S333" s="7" t="s">
        <v>42</v>
      </c>
      <c r="T333" s="6">
        <f>(R333-H333)-1</f>
        <v>3</v>
      </c>
      <c r="U333" s="6" t="str">
        <f t="shared" si="19"/>
        <v>Yes</v>
      </c>
      <c r="V333" s="59" t="s">
        <v>32</v>
      </c>
    </row>
    <row r="334" spans="1:22" s="36" customFormat="1" ht="28.8" hidden="1" x14ac:dyDescent="0.3">
      <c r="A334" s="4" t="s">
        <v>737</v>
      </c>
      <c r="B334" s="5" t="s">
        <v>753</v>
      </c>
      <c r="C334" s="6" t="s">
        <v>740</v>
      </c>
      <c r="D334" s="7" t="s">
        <v>736</v>
      </c>
      <c r="E334" s="7" t="s">
        <v>738</v>
      </c>
      <c r="F334" s="7" t="s">
        <v>739</v>
      </c>
      <c r="G334" s="7" t="s">
        <v>29</v>
      </c>
      <c r="H334" s="8">
        <v>45131</v>
      </c>
      <c r="I334" s="8">
        <v>45131</v>
      </c>
      <c r="J334" s="8">
        <v>45133</v>
      </c>
      <c r="K334" s="8" t="s">
        <v>30</v>
      </c>
      <c r="L334" s="8" t="s">
        <v>30</v>
      </c>
      <c r="M334" s="8" t="s">
        <v>30</v>
      </c>
      <c r="N334" s="8">
        <v>45135</v>
      </c>
      <c r="O334" s="8">
        <v>45133</v>
      </c>
      <c r="P334" s="8" t="s">
        <v>30</v>
      </c>
      <c r="Q334" s="8">
        <v>45135</v>
      </c>
      <c r="R334" s="8">
        <v>45135</v>
      </c>
      <c r="S334" s="7" t="s">
        <v>42</v>
      </c>
      <c r="T334" s="6">
        <f>(R334-H334)-1</f>
        <v>3</v>
      </c>
      <c r="U334" s="6" t="str">
        <f t="shared" si="19"/>
        <v>Yes</v>
      </c>
      <c r="V334" s="59" t="s">
        <v>996</v>
      </c>
    </row>
    <row r="335" spans="1:22" s="36" customFormat="1" ht="15.6" hidden="1" x14ac:dyDescent="0.3">
      <c r="A335" s="4" t="s">
        <v>1186</v>
      </c>
      <c r="B335" s="5" t="s">
        <v>24</v>
      </c>
      <c r="C335" s="6" t="s">
        <v>987</v>
      </c>
      <c r="D335" s="7" t="s">
        <v>988</v>
      </c>
      <c r="E335" s="7" t="s">
        <v>986</v>
      </c>
      <c r="F335" s="7" t="s">
        <v>28</v>
      </c>
      <c r="G335" s="7" t="s">
        <v>41</v>
      </c>
      <c r="H335" s="8">
        <v>45132</v>
      </c>
      <c r="I335" s="8">
        <v>45132</v>
      </c>
      <c r="J335" s="8" t="s">
        <v>30</v>
      </c>
      <c r="K335" s="8" t="s">
        <v>30</v>
      </c>
      <c r="L335" s="8" t="s">
        <v>30</v>
      </c>
      <c r="M335" s="8" t="s">
        <v>30</v>
      </c>
      <c r="N335" s="8" t="s">
        <v>30</v>
      </c>
      <c r="O335" s="8" t="s">
        <v>30</v>
      </c>
      <c r="P335" s="8" t="s">
        <v>30</v>
      </c>
      <c r="Q335" s="8">
        <v>45146</v>
      </c>
      <c r="R335" s="8">
        <v>45146</v>
      </c>
      <c r="S335" s="7" t="s">
        <v>42</v>
      </c>
      <c r="T335" s="6">
        <f t="shared" ref="T335:T373" si="20">(R335-H335)</f>
        <v>14</v>
      </c>
      <c r="U335" s="6" t="str">
        <f t="shared" si="19"/>
        <v>Yes</v>
      </c>
      <c r="V335" s="59" t="s">
        <v>30</v>
      </c>
    </row>
    <row r="336" spans="1:22" s="36" customFormat="1" ht="28.8" hidden="1" x14ac:dyDescent="0.3">
      <c r="A336" s="4" t="s">
        <v>709</v>
      </c>
      <c r="B336" s="5" t="s">
        <v>614</v>
      </c>
      <c r="C336" s="6" t="s">
        <v>826</v>
      </c>
      <c r="D336" s="7" t="s">
        <v>646</v>
      </c>
      <c r="E336" s="7" t="s">
        <v>644</v>
      </c>
      <c r="F336" s="7" t="s">
        <v>645</v>
      </c>
      <c r="G336" s="7" t="s">
        <v>63</v>
      </c>
      <c r="H336" s="8">
        <v>45133</v>
      </c>
      <c r="I336" s="8">
        <v>45133</v>
      </c>
      <c r="J336" s="8" t="s">
        <v>30</v>
      </c>
      <c r="K336" s="8" t="s">
        <v>30</v>
      </c>
      <c r="L336" s="8" t="s">
        <v>30</v>
      </c>
      <c r="M336" s="8" t="s">
        <v>30</v>
      </c>
      <c r="N336" s="8" t="s">
        <v>30</v>
      </c>
      <c r="O336" s="8" t="s">
        <v>30</v>
      </c>
      <c r="P336" s="8" t="s">
        <v>30</v>
      </c>
      <c r="Q336" s="8">
        <v>45141</v>
      </c>
      <c r="R336" s="8">
        <v>45141</v>
      </c>
      <c r="S336" s="7" t="s">
        <v>31</v>
      </c>
      <c r="T336" s="6">
        <f t="shared" si="20"/>
        <v>8</v>
      </c>
      <c r="U336" s="6" t="str">
        <f t="shared" si="19"/>
        <v>Yes</v>
      </c>
      <c r="V336" s="59" t="s">
        <v>30</v>
      </c>
    </row>
    <row r="337" spans="1:22" s="36" customFormat="1" ht="28.8" hidden="1" x14ac:dyDescent="0.3">
      <c r="A337" s="4" t="s">
        <v>1017</v>
      </c>
      <c r="B337" s="5" t="s">
        <v>36</v>
      </c>
      <c r="C337" s="6" t="s">
        <v>1016</v>
      </c>
      <c r="D337" s="7" t="s">
        <v>1020</v>
      </c>
      <c r="E337" s="7" t="s">
        <v>1018</v>
      </c>
      <c r="F337" s="7" t="s">
        <v>1019</v>
      </c>
      <c r="G337" s="7" t="s">
        <v>101</v>
      </c>
      <c r="H337" s="8">
        <v>45135</v>
      </c>
      <c r="I337" s="8">
        <v>45135</v>
      </c>
      <c r="J337" s="8">
        <v>45145</v>
      </c>
      <c r="K337" s="8" t="s">
        <v>148</v>
      </c>
      <c r="L337" s="8" t="s">
        <v>30</v>
      </c>
      <c r="M337" s="8" t="s">
        <v>30</v>
      </c>
      <c r="N337" s="8">
        <v>45148</v>
      </c>
      <c r="O337" s="8">
        <v>45149</v>
      </c>
      <c r="P337" s="8" t="s">
        <v>30</v>
      </c>
      <c r="Q337" s="8">
        <v>45152</v>
      </c>
      <c r="R337" s="8">
        <v>45152</v>
      </c>
      <c r="S337" s="7" t="s">
        <v>42</v>
      </c>
      <c r="T337" s="6">
        <f t="shared" si="20"/>
        <v>17</v>
      </c>
      <c r="U337" s="6" t="str">
        <f t="shared" si="19"/>
        <v>No</v>
      </c>
      <c r="V337" s="59" t="s">
        <v>1029</v>
      </c>
    </row>
    <row r="338" spans="1:22" s="36" customFormat="1" ht="28.8" hidden="1" x14ac:dyDescent="0.3">
      <c r="A338" s="4" t="s">
        <v>1017</v>
      </c>
      <c r="B338" s="5" t="s">
        <v>36</v>
      </c>
      <c r="C338" s="6" t="s">
        <v>1016</v>
      </c>
      <c r="D338" s="7" t="s">
        <v>1020</v>
      </c>
      <c r="E338" s="7" t="s">
        <v>1018</v>
      </c>
      <c r="F338" s="7" t="s">
        <v>1019</v>
      </c>
      <c r="G338" s="7" t="s">
        <v>49</v>
      </c>
      <c r="H338" s="8">
        <v>45135</v>
      </c>
      <c r="I338" s="8">
        <v>45135</v>
      </c>
      <c r="J338" s="8" t="s">
        <v>30</v>
      </c>
      <c r="K338" s="8" t="s">
        <v>30</v>
      </c>
      <c r="L338" s="8" t="s">
        <v>30</v>
      </c>
      <c r="M338" s="8" t="s">
        <v>30</v>
      </c>
      <c r="N338" s="8" t="s">
        <v>30</v>
      </c>
      <c r="O338" s="8">
        <v>45149</v>
      </c>
      <c r="P338" s="8" t="s">
        <v>30</v>
      </c>
      <c r="Q338" s="8">
        <v>45152</v>
      </c>
      <c r="R338" s="8">
        <v>45152</v>
      </c>
      <c r="S338" s="7" t="s">
        <v>42</v>
      </c>
      <c r="T338" s="6">
        <f t="shared" si="20"/>
        <v>17</v>
      </c>
      <c r="U338" s="6" t="str">
        <f t="shared" si="19"/>
        <v>No</v>
      </c>
      <c r="V338" s="59" t="s">
        <v>30</v>
      </c>
    </row>
    <row r="339" spans="1:22" s="36" customFormat="1" ht="28.8" hidden="1" x14ac:dyDescent="0.3">
      <c r="A339" s="4" t="s">
        <v>1015</v>
      </c>
      <c r="B339" s="5" t="s">
        <v>753</v>
      </c>
      <c r="C339" s="6" t="s">
        <v>1014</v>
      </c>
      <c r="D339" s="7" t="s">
        <v>1013</v>
      </c>
      <c r="E339" s="7" t="s">
        <v>1012</v>
      </c>
      <c r="F339" s="7" t="s">
        <v>28</v>
      </c>
      <c r="G339" s="7" t="s">
        <v>41</v>
      </c>
      <c r="H339" s="8">
        <v>45135</v>
      </c>
      <c r="I339" s="8">
        <v>45135</v>
      </c>
      <c r="J339" s="8" t="s">
        <v>30</v>
      </c>
      <c r="K339" s="8" t="s">
        <v>30</v>
      </c>
      <c r="L339" s="8" t="s">
        <v>30</v>
      </c>
      <c r="M339" s="8" t="s">
        <v>30</v>
      </c>
      <c r="N339" s="8" t="s">
        <v>30</v>
      </c>
      <c r="O339" s="8" t="s">
        <v>30</v>
      </c>
      <c r="P339" s="8" t="s">
        <v>30</v>
      </c>
      <c r="Q339" s="8">
        <v>45153</v>
      </c>
      <c r="R339" s="8">
        <v>45153</v>
      </c>
      <c r="S339" s="7" t="s">
        <v>42</v>
      </c>
      <c r="T339" s="6">
        <f t="shared" si="20"/>
        <v>18</v>
      </c>
      <c r="U339" s="6" t="str">
        <f t="shared" si="19"/>
        <v>No</v>
      </c>
      <c r="V339" s="59" t="s">
        <v>1089</v>
      </c>
    </row>
    <row r="340" spans="1:22" s="36" customFormat="1" ht="28.8" hidden="1" x14ac:dyDescent="0.3">
      <c r="A340" s="4" t="s">
        <v>910</v>
      </c>
      <c r="B340" s="29" t="s">
        <v>24</v>
      </c>
      <c r="C340" s="6" t="s">
        <v>946</v>
      </c>
      <c r="D340" s="7" t="s">
        <v>1090</v>
      </c>
      <c r="E340" s="7" t="s">
        <v>912</v>
      </c>
      <c r="F340" s="7" t="s">
        <v>911</v>
      </c>
      <c r="G340" s="7" t="s">
        <v>29</v>
      </c>
      <c r="H340" s="8">
        <v>45135</v>
      </c>
      <c r="I340" s="8">
        <v>45135</v>
      </c>
      <c r="J340" s="8">
        <v>45145</v>
      </c>
      <c r="K340" s="8" t="s">
        <v>30</v>
      </c>
      <c r="L340" s="8" t="s">
        <v>30</v>
      </c>
      <c r="M340" s="8" t="s">
        <v>30</v>
      </c>
      <c r="N340" s="8" t="s">
        <v>30</v>
      </c>
      <c r="O340" s="8">
        <v>45145</v>
      </c>
      <c r="P340" s="8" t="s">
        <v>30</v>
      </c>
      <c r="Q340" s="8">
        <v>45147</v>
      </c>
      <c r="R340" s="8">
        <v>45147</v>
      </c>
      <c r="S340" s="7" t="s">
        <v>42</v>
      </c>
      <c r="T340" s="6">
        <f t="shared" si="20"/>
        <v>12</v>
      </c>
      <c r="U340" s="6" t="str">
        <f t="shared" si="19"/>
        <v>Yes</v>
      </c>
      <c r="V340" s="59" t="s">
        <v>1026</v>
      </c>
    </row>
    <row r="341" spans="1:22" s="36" customFormat="1" ht="28.8" hidden="1" x14ac:dyDescent="0.3">
      <c r="A341" s="4" t="s">
        <v>910</v>
      </c>
      <c r="B341" s="29" t="s">
        <v>24</v>
      </c>
      <c r="C341" s="6" t="s">
        <v>946</v>
      </c>
      <c r="D341" s="7" t="s">
        <v>1090</v>
      </c>
      <c r="E341" s="7" t="s">
        <v>912</v>
      </c>
      <c r="F341" s="7" t="s">
        <v>911</v>
      </c>
      <c r="G341" s="7" t="s">
        <v>33</v>
      </c>
      <c r="H341" s="8">
        <v>45135</v>
      </c>
      <c r="I341" s="8">
        <v>45135</v>
      </c>
      <c r="J341" s="8" t="s">
        <v>30</v>
      </c>
      <c r="K341" s="8" t="s">
        <v>30</v>
      </c>
      <c r="L341" s="8" t="s">
        <v>30</v>
      </c>
      <c r="M341" s="8" t="s">
        <v>30</v>
      </c>
      <c r="N341" s="8" t="s">
        <v>30</v>
      </c>
      <c r="O341" s="8" t="s">
        <v>30</v>
      </c>
      <c r="P341" s="8" t="s">
        <v>30</v>
      </c>
      <c r="Q341" s="8">
        <v>45147</v>
      </c>
      <c r="R341" s="8">
        <v>45147</v>
      </c>
      <c r="S341" s="7" t="s">
        <v>42</v>
      </c>
      <c r="T341" s="6">
        <f t="shared" si="20"/>
        <v>12</v>
      </c>
      <c r="U341" s="6" t="str">
        <f t="shared" si="19"/>
        <v>Yes</v>
      </c>
      <c r="V341" s="59" t="s">
        <v>1025</v>
      </c>
    </row>
    <row r="342" spans="1:22" s="36" customFormat="1" ht="28.8" hidden="1" x14ac:dyDescent="0.3">
      <c r="A342" s="4" t="s">
        <v>910</v>
      </c>
      <c r="B342" s="29" t="s">
        <v>24</v>
      </c>
      <c r="C342" s="6" t="s">
        <v>946</v>
      </c>
      <c r="D342" s="7" t="s">
        <v>1090</v>
      </c>
      <c r="E342" s="7" t="s">
        <v>912</v>
      </c>
      <c r="F342" s="7" t="s">
        <v>911</v>
      </c>
      <c r="G342" s="7" t="s">
        <v>41</v>
      </c>
      <c r="H342" s="8">
        <v>45135</v>
      </c>
      <c r="I342" s="8">
        <v>45135</v>
      </c>
      <c r="J342" s="8" t="s">
        <v>30</v>
      </c>
      <c r="K342" s="8" t="s">
        <v>30</v>
      </c>
      <c r="L342" s="8" t="s">
        <v>30</v>
      </c>
      <c r="M342" s="8" t="s">
        <v>30</v>
      </c>
      <c r="N342" s="8" t="s">
        <v>30</v>
      </c>
      <c r="O342" s="8" t="s">
        <v>30</v>
      </c>
      <c r="P342" s="8" t="s">
        <v>30</v>
      </c>
      <c r="Q342" s="8">
        <v>45147</v>
      </c>
      <c r="R342" s="8">
        <v>45147</v>
      </c>
      <c r="S342" s="7" t="s">
        <v>42</v>
      </c>
      <c r="T342" s="6">
        <f t="shared" si="20"/>
        <v>12</v>
      </c>
      <c r="U342" s="6" t="str">
        <f t="shared" si="19"/>
        <v>Yes</v>
      </c>
      <c r="V342" s="59" t="s">
        <v>30</v>
      </c>
    </row>
    <row r="343" spans="1:22" s="36" customFormat="1" ht="28.8" hidden="1" x14ac:dyDescent="0.3">
      <c r="A343" s="4" t="s">
        <v>910</v>
      </c>
      <c r="B343" s="29" t="s">
        <v>24</v>
      </c>
      <c r="C343" s="6" t="s">
        <v>946</v>
      </c>
      <c r="D343" s="7" t="s">
        <v>1090</v>
      </c>
      <c r="E343" s="7" t="s">
        <v>912</v>
      </c>
      <c r="F343" s="7" t="s">
        <v>911</v>
      </c>
      <c r="G343" s="7" t="s">
        <v>56</v>
      </c>
      <c r="H343" s="8">
        <v>45135</v>
      </c>
      <c r="I343" s="8">
        <v>45135</v>
      </c>
      <c r="J343" s="8" t="s">
        <v>30</v>
      </c>
      <c r="K343" s="8" t="s">
        <v>30</v>
      </c>
      <c r="L343" s="8" t="s">
        <v>30</v>
      </c>
      <c r="M343" s="8" t="s">
        <v>30</v>
      </c>
      <c r="N343" s="8" t="s">
        <v>30</v>
      </c>
      <c r="O343" s="8" t="s">
        <v>30</v>
      </c>
      <c r="P343" s="8" t="s">
        <v>30</v>
      </c>
      <c r="Q343" s="8">
        <v>45147</v>
      </c>
      <c r="R343" s="8">
        <v>45147</v>
      </c>
      <c r="S343" s="7" t="s">
        <v>42</v>
      </c>
      <c r="T343" s="6">
        <f t="shared" si="20"/>
        <v>12</v>
      </c>
      <c r="U343" s="6" t="str">
        <f t="shared" si="19"/>
        <v>Yes</v>
      </c>
      <c r="V343" s="59" t="s">
        <v>1021</v>
      </c>
    </row>
    <row r="344" spans="1:22" s="36" customFormat="1" ht="43.2" hidden="1" x14ac:dyDescent="0.3">
      <c r="A344" s="4" t="s">
        <v>1015</v>
      </c>
      <c r="B344" s="5" t="s">
        <v>753</v>
      </c>
      <c r="C344" s="6" t="s">
        <v>1014</v>
      </c>
      <c r="D344" s="7" t="s">
        <v>1013</v>
      </c>
      <c r="E344" s="7" t="s">
        <v>1012</v>
      </c>
      <c r="F344" s="7" t="s">
        <v>28</v>
      </c>
      <c r="G344" s="7" t="s">
        <v>101</v>
      </c>
      <c r="H344" s="8">
        <v>45135</v>
      </c>
      <c r="I344" s="8">
        <v>45141</v>
      </c>
      <c r="J344" s="8">
        <v>45145</v>
      </c>
      <c r="K344" s="8" t="s">
        <v>148</v>
      </c>
      <c r="L344" s="8" t="s">
        <v>30</v>
      </c>
      <c r="M344" s="8" t="s">
        <v>30</v>
      </c>
      <c r="N344" s="8">
        <v>45153</v>
      </c>
      <c r="O344" s="8">
        <v>45146</v>
      </c>
      <c r="P344" s="8" t="s">
        <v>30</v>
      </c>
      <c r="Q344" s="8">
        <v>45153</v>
      </c>
      <c r="R344" s="8">
        <v>45153</v>
      </c>
      <c r="S344" s="7" t="s">
        <v>42</v>
      </c>
      <c r="T344" s="6">
        <f t="shared" si="20"/>
        <v>18</v>
      </c>
      <c r="U344" s="6" t="str">
        <f t="shared" si="19"/>
        <v>No</v>
      </c>
      <c r="V344" s="59" t="s">
        <v>1034</v>
      </c>
    </row>
    <row r="345" spans="1:22" s="36" customFormat="1" ht="28.8" hidden="1" x14ac:dyDescent="0.3">
      <c r="A345" s="4" t="s">
        <v>961</v>
      </c>
      <c r="B345" s="5" t="s">
        <v>753</v>
      </c>
      <c r="C345" s="6" t="s">
        <v>964</v>
      </c>
      <c r="D345" s="7" t="s">
        <v>965</v>
      </c>
      <c r="E345" s="7" t="s">
        <v>962</v>
      </c>
      <c r="F345" s="7" t="s">
        <v>127</v>
      </c>
      <c r="G345" s="7" t="s">
        <v>29</v>
      </c>
      <c r="H345" s="8">
        <v>45139</v>
      </c>
      <c r="I345" s="8">
        <v>45139</v>
      </c>
      <c r="J345" s="8">
        <v>45145</v>
      </c>
      <c r="K345" s="8" t="s">
        <v>30</v>
      </c>
      <c r="L345" s="8" t="s">
        <v>30</v>
      </c>
      <c r="M345" s="8" t="s">
        <v>30</v>
      </c>
      <c r="N345" s="8" t="s">
        <v>30</v>
      </c>
      <c r="O345" s="8">
        <v>45146</v>
      </c>
      <c r="P345" s="8" t="s">
        <v>30</v>
      </c>
      <c r="Q345" s="8">
        <v>45146</v>
      </c>
      <c r="R345" s="8">
        <v>45146</v>
      </c>
      <c r="S345" s="13" t="s">
        <v>42</v>
      </c>
      <c r="T345" s="6">
        <f t="shared" si="20"/>
        <v>7</v>
      </c>
      <c r="U345" s="6" t="str">
        <f t="shared" si="19"/>
        <v>Yes</v>
      </c>
      <c r="V345" s="59" t="s">
        <v>1030</v>
      </c>
    </row>
    <row r="346" spans="1:22" s="36" customFormat="1" ht="28.8" hidden="1" x14ac:dyDescent="0.3">
      <c r="A346" s="4" t="s">
        <v>961</v>
      </c>
      <c r="B346" s="5" t="s">
        <v>753</v>
      </c>
      <c r="C346" s="6" t="s">
        <v>964</v>
      </c>
      <c r="D346" s="7" t="s">
        <v>965</v>
      </c>
      <c r="E346" s="7" t="s">
        <v>962</v>
      </c>
      <c r="F346" s="7" t="s">
        <v>127</v>
      </c>
      <c r="G346" s="7" t="s">
        <v>33</v>
      </c>
      <c r="H346" s="8">
        <v>45139</v>
      </c>
      <c r="I346" s="8">
        <v>45139</v>
      </c>
      <c r="J346" s="8" t="s">
        <v>30</v>
      </c>
      <c r="K346" s="8" t="s">
        <v>30</v>
      </c>
      <c r="L346" s="8" t="s">
        <v>30</v>
      </c>
      <c r="M346" s="8" t="s">
        <v>30</v>
      </c>
      <c r="N346" s="8" t="s">
        <v>30</v>
      </c>
      <c r="O346" s="8" t="s">
        <v>30</v>
      </c>
      <c r="P346" s="8" t="s">
        <v>30</v>
      </c>
      <c r="Q346" s="8">
        <v>45146</v>
      </c>
      <c r="R346" s="8">
        <v>45146</v>
      </c>
      <c r="S346" s="7" t="s">
        <v>42</v>
      </c>
      <c r="T346" s="6">
        <f t="shared" si="20"/>
        <v>7</v>
      </c>
      <c r="U346" s="6" t="str">
        <f t="shared" si="19"/>
        <v>Yes</v>
      </c>
      <c r="V346" s="59" t="s">
        <v>43</v>
      </c>
    </row>
    <row r="347" spans="1:22" s="36" customFormat="1" ht="28.8" hidden="1" x14ac:dyDescent="0.3">
      <c r="A347" s="4" t="s">
        <v>757</v>
      </c>
      <c r="B347" s="5" t="s">
        <v>614</v>
      </c>
      <c r="C347" s="6" t="s">
        <v>758</v>
      </c>
      <c r="D347" s="7" t="s">
        <v>817</v>
      </c>
      <c r="E347" s="7" t="s">
        <v>759</v>
      </c>
      <c r="F347" s="7" t="s">
        <v>353</v>
      </c>
      <c r="G347" s="7" t="s">
        <v>29</v>
      </c>
      <c r="H347" s="8">
        <v>45139</v>
      </c>
      <c r="I347" s="13">
        <v>45139</v>
      </c>
      <c r="J347" s="31">
        <v>45145</v>
      </c>
      <c r="K347" s="8" t="s">
        <v>30</v>
      </c>
      <c r="L347" s="8" t="s">
        <v>30</v>
      </c>
      <c r="M347" s="8" t="s">
        <v>30</v>
      </c>
      <c r="N347" s="8" t="s">
        <v>30</v>
      </c>
      <c r="O347" s="13">
        <v>45148</v>
      </c>
      <c r="P347" s="8" t="s">
        <v>30</v>
      </c>
      <c r="Q347" s="8">
        <v>45146</v>
      </c>
      <c r="R347" s="8">
        <v>45146</v>
      </c>
      <c r="S347" s="7" t="s">
        <v>849</v>
      </c>
      <c r="T347" s="6">
        <f t="shared" si="20"/>
        <v>7</v>
      </c>
      <c r="U347" s="7" t="str">
        <f t="shared" si="19"/>
        <v>Yes</v>
      </c>
      <c r="V347" s="16" t="s">
        <v>1031</v>
      </c>
    </row>
    <row r="348" spans="1:22" s="36" customFormat="1" ht="28.8" hidden="1" x14ac:dyDescent="0.3">
      <c r="A348" s="4" t="s">
        <v>757</v>
      </c>
      <c r="B348" s="5" t="s">
        <v>614</v>
      </c>
      <c r="C348" s="6" t="s">
        <v>758</v>
      </c>
      <c r="D348" s="7" t="s">
        <v>817</v>
      </c>
      <c r="E348" s="7" t="s">
        <v>759</v>
      </c>
      <c r="F348" s="7" t="s">
        <v>353</v>
      </c>
      <c r="G348" s="7" t="s">
        <v>176</v>
      </c>
      <c r="H348" s="8">
        <v>45139</v>
      </c>
      <c r="I348" s="8">
        <v>45139</v>
      </c>
      <c r="J348" s="8" t="s">
        <v>30</v>
      </c>
      <c r="K348" s="8" t="s">
        <v>30</v>
      </c>
      <c r="L348" s="8" t="s">
        <v>30</v>
      </c>
      <c r="M348" s="8" t="s">
        <v>30</v>
      </c>
      <c r="N348" s="8" t="s">
        <v>30</v>
      </c>
      <c r="O348" s="8" t="s">
        <v>30</v>
      </c>
      <c r="P348" s="8" t="s">
        <v>30</v>
      </c>
      <c r="Q348" s="8">
        <v>45146</v>
      </c>
      <c r="R348" s="8">
        <v>45146</v>
      </c>
      <c r="S348" s="7" t="s">
        <v>31</v>
      </c>
      <c r="T348" s="6">
        <f t="shared" si="20"/>
        <v>7</v>
      </c>
      <c r="U348" s="6" t="str">
        <f t="shared" si="19"/>
        <v>Yes</v>
      </c>
      <c r="V348" s="59" t="s">
        <v>30</v>
      </c>
    </row>
    <row r="349" spans="1:22" s="36" customFormat="1" ht="28.8" hidden="1" x14ac:dyDescent="0.3">
      <c r="A349" s="4" t="s">
        <v>737</v>
      </c>
      <c r="B349" s="5" t="s">
        <v>753</v>
      </c>
      <c r="C349" s="6" t="s">
        <v>740</v>
      </c>
      <c r="D349" s="7" t="s">
        <v>736</v>
      </c>
      <c r="E349" s="7" t="s">
        <v>738</v>
      </c>
      <c r="F349" s="7" t="s">
        <v>739</v>
      </c>
      <c r="G349" s="7" t="s">
        <v>29</v>
      </c>
      <c r="H349" s="8">
        <v>45139</v>
      </c>
      <c r="I349" s="8">
        <v>45139</v>
      </c>
      <c r="J349" s="24">
        <v>45139</v>
      </c>
      <c r="K349" s="8" t="s">
        <v>30</v>
      </c>
      <c r="L349" s="8" t="s">
        <v>30</v>
      </c>
      <c r="M349" s="8" t="s">
        <v>30</v>
      </c>
      <c r="N349" s="8" t="s">
        <v>30</v>
      </c>
      <c r="O349" s="8">
        <v>45149</v>
      </c>
      <c r="P349" s="8" t="s">
        <v>30</v>
      </c>
      <c r="Q349" s="8">
        <v>45146</v>
      </c>
      <c r="R349" s="8">
        <v>45152</v>
      </c>
      <c r="S349" s="7" t="s">
        <v>42</v>
      </c>
      <c r="T349" s="6">
        <f t="shared" si="20"/>
        <v>13</v>
      </c>
      <c r="U349" s="6" t="str">
        <f t="shared" si="19"/>
        <v>Yes</v>
      </c>
      <c r="V349" s="59" t="s">
        <v>1028</v>
      </c>
    </row>
    <row r="350" spans="1:22" s="36" customFormat="1" ht="28.8" hidden="1" x14ac:dyDescent="0.3">
      <c r="A350" s="4" t="s">
        <v>737</v>
      </c>
      <c r="B350" s="5" t="s">
        <v>753</v>
      </c>
      <c r="C350" s="6" t="s">
        <v>740</v>
      </c>
      <c r="D350" s="7" t="s">
        <v>736</v>
      </c>
      <c r="E350" s="7" t="s">
        <v>738</v>
      </c>
      <c r="F350" s="7" t="s">
        <v>739</v>
      </c>
      <c r="G350" s="7" t="s">
        <v>33</v>
      </c>
      <c r="H350" s="8">
        <v>45139</v>
      </c>
      <c r="I350" s="8">
        <v>45139</v>
      </c>
      <c r="J350" s="8" t="s">
        <v>30</v>
      </c>
      <c r="K350" s="8" t="s">
        <v>30</v>
      </c>
      <c r="L350" s="8" t="s">
        <v>30</v>
      </c>
      <c r="M350" s="8" t="s">
        <v>30</v>
      </c>
      <c r="N350" s="8" t="s">
        <v>30</v>
      </c>
      <c r="O350" s="8" t="s">
        <v>30</v>
      </c>
      <c r="P350" s="8" t="s">
        <v>30</v>
      </c>
      <c r="Q350" s="8">
        <v>45140</v>
      </c>
      <c r="R350" s="8">
        <v>45152</v>
      </c>
      <c r="S350" s="7" t="s">
        <v>31</v>
      </c>
      <c r="T350" s="6">
        <f t="shared" si="20"/>
        <v>13</v>
      </c>
      <c r="U350" s="6" t="str">
        <f t="shared" si="19"/>
        <v>Yes</v>
      </c>
      <c r="V350" s="59" t="s">
        <v>172</v>
      </c>
    </row>
    <row r="351" spans="1:22" s="36" customFormat="1" ht="28.8" hidden="1" x14ac:dyDescent="0.3">
      <c r="A351" s="4" t="s">
        <v>1015</v>
      </c>
      <c r="B351" s="5" t="s">
        <v>753</v>
      </c>
      <c r="C351" s="6" t="s">
        <v>1014</v>
      </c>
      <c r="D351" s="7" t="s">
        <v>1013</v>
      </c>
      <c r="E351" s="7" t="s">
        <v>1012</v>
      </c>
      <c r="F351" s="7" t="s">
        <v>28</v>
      </c>
      <c r="G351" s="7" t="s">
        <v>49</v>
      </c>
      <c r="H351" s="8">
        <v>45141</v>
      </c>
      <c r="I351" s="8">
        <v>45141</v>
      </c>
      <c r="J351" s="8" t="s">
        <v>30</v>
      </c>
      <c r="K351" s="8" t="s">
        <v>30</v>
      </c>
      <c r="L351" s="8" t="s">
        <v>30</v>
      </c>
      <c r="M351" s="8" t="s">
        <v>30</v>
      </c>
      <c r="N351" s="8" t="s">
        <v>30</v>
      </c>
      <c r="O351" s="8">
        <v>45146</v>
      </c>
      <c r="P351" s="8" t="s">
        <v>30</v>
      </c>
      <c r="Q351" s="8">
        <v>45152</v>
      </c>
      <c r="R351" s="8">
        <v>45153</v>
      </c>
      <c r="S351" s="7" t="s">
        <v>42</v>
      </c>
      <c r="T351" s="6">
        <f t="shared" si="20"/>
        <v>12</v>
      </c>
      <c r="U351" s="6" t="str">
        <f t="shared" si="19"/>
        <v>Yes</v>
      </c>
      <c r="V351" s="59" t="s">
        <v>1027</v>
      </c>
    </row>
    <row r="352" spans="1:22" s="36" customFormat="1" ht="28.8" hidden="1" x14ac:dyDescent="0.3">
      <c r="A352" s="4" t="s">
        <v>78</v>
      </c>
      <c r="B352" s="5" t="s">
        <v>36</v>
      </c>
      <c r="C352" s="6" t="s">
        <v>966</v>
      </c>
      <c r="D352" s="7" t="s">
        <v>81</v>
      </c>
      <c r="E352" s="7" t="s">
        <v>82</v>
      </c>
      <c r="F352" s="7" t="s">
        <v>83</v>
      </c>
      <c r="G352" s="7" t="s">
        <v>29</v>
      </c>
      <c r="H352" s="8">
        <v>45145</v>
      </c>
      <c r="I352" s="8">
        <v>45145</v>
      </c>
      <c r="J352" s="8" t="s">
        <v>148</v>
      </c>
      <c r="K352" s="8" t="s">
        <v>30</v>
      </c>
      <c r="L352" s="8" t="s">
        <v>30</v>
      </c>
      <c r="M352" s="8" t="s">
        <v>30</v>
      </c>
      <c r="N352" s="8" t="s">
        <v>30</v>
      </c>
      <c r="O352" s="8">
        <v>45149</v>
      </c>
      <c r="P352" s="8" t="s">
        <v>30</v>
      </c>
      <c r="Q352" s="8">
        <v>45152</v>
      </c>
      <c r="R352" s="8">
        <v>45152</v>
      </c>
      <c r="S352" s="7" t="s">
        <v>1033</v>
      </c>
      <c r="T352" s="6">
        <f t="shared" si="20"/>
        <v>7</v>
      </c>
      <c r="U352" s="6" t="str">
        <f t="shared" si="19"/>
        <v>Yes</v>
      </c>
      <c r="V352" s="59" t="s">
        <v>1032</v>
      </c>
    </row>
    <row r="353" spans="1:22" s="36" customFormat="1" ht="28.8" hidden="1" x14ac:dyDescent="0.3">
      <c r="A353" s="4" t="s">
        <v>78</v>
      </c>
      <c r="B353" s="5" t="s">
        <v>36</v>
      </c>
      <c r="C353" s="6" t="s">
        <v>966</v>
      </c>
      <c r="D353" s="7" t="s">
        <v>81</v>
      </c>
      <c r="E353" s="7" t="s">
        <v>82</v>
      </c>
      <c r="F353" s="7" t="s">
        <v>83</v>
      </c>
      <c r="G353" s="7" t="s">
        <v>63</v>
      </c>
      <c r="H353" s="8">
        <v>45145</v>
      </c>
      <c r="I353" s="8">
        <v>45145</v>
      </c>
      <c r="J353" s="8" t="s">
        <v>30</v>
      </c>
      <c r="K353" s="8" t="s">
        <v>30</v>
      </c>
      <c r="L353" s="8" t="s">
        <v>30</v>
      </c>
      <c r="M353" s="8" t="s">
        <v>30</v>
      </c>
      <c r="N353" s="8" t="s">
        <v>30</v>
      </c>
      <c r="O353" s="8" t="s">
        <v>30</v>
      </c>
      <c r="P353" s="8" t="s">
        <v>30</v>
      </c>
      <c r="Q353" s="8">
        <v>45152</v>
      </c>
      <c r="R353" s="8">
        <v>45152</v>
      </c>
      <c r="S353" s="7" t="s">
        <v>1033</v>
      </c>
      <c r="T353" s="6">
        <f t="shared" si="20"/>
        <v>7</v>
      </c>
      <c r="U353" s="6" t="str">
        <f t="shared" si="19"/>
        <v>Yes</v>
      </c>
      <c r="V353" s="59" t="s">
        <v>776</v>
      </c>
    </row>
    <row r="354" spans="1:22" s="36" customFormat="1" ht="28.8" hidden="1" x14ac:dyDescent="0.3">
      <c r="A354" s="4" t="s">
        <v>327</v>
      </c>
      <c r="B354" s="5" t="s">
        <v>24</v>
      </c>
      <c r="C354" s="6" t="s">
        <v>328</v>
      </c>
      <c r="D354" s="7" t="s">
        <v>329</v>
      </c>
      <c r="E354" s="7" t="s">
        <v>330</v>
      </c>
      <c r="F354" s="7" t="s">
        <v>331</v>
      </c>
      <c r="G354" s="7" t="s">
        <v>94</v>
      </c>
      <c r="H354" s="8">
        <v>45145</v>
      </c>
      <c r="I354" s="8">
        <v>45146</v>
      </c>
      <c r="J354" s="8" t="s">
        <v>30</v>
      </c>
      <c r="K354" s="8" t="s">
        <v>30</v>
      </c>
      <c r="L354" s="8" t="s">
        <v>30</v>
      </c>
      <c r="M354" s="8" t="s">
        <v>30</v>
      </c>
      <c r="N354" s="8" t="s">
        <v>30</v>
      </c>
      <c r="O354" s="8" t="s">
        <v>30</v>
      </c>
      <c r="P354" s="8" t="s">
        <v>30</v>
      </c>
      <c r="Q354" s="8">
        <v>45146</v>
      </c>
      <c r="R354" s="8">
        <v>45146</v>
      </c>
      <c r="S354" s="7" t="s">
        <v>42</v>
      </c>
      <c r="T354" s="6">
        <f t="shared" si="20"/>
        <v>1</v>
      </c>
      <c r="U354" s="6" t="str">
        <f t="shared" si="19"/>
        <v>Yes</v>
      </c>
      <c r="V354" s="59" t="s">
        <v>898</v>
      </c>
    </row>
    <row r="355" spans="1:22" s="36" customFormat="1" ht="28.8" x14ac:dyDescent="0.3">
      <c r="A355" s="4" t="s">
        <v>1146</v>
      </c>
      <c r="B355" s="5" t="s">
        <v>36</v>
      </c>
      <c r="C355" s="6" t="s">
        <v>1036</v>
      </c>
      <c r="D355" s="7" t="s">
        <v>1183</v>
      </c>
      <c r="E355" s="7" t="s">
        <v>726</v>
      </c>
      <c r="F355" s="7" t="s">
        <v>421</v>
      </c>
      <c r="G355" s="7" t="s">
        <v>90</v>
      </c>
      <c r="H355" s="8">
        <v>45145</v>
      </c>
      <c r="I355" s="8">
        <v>45154</v>
      </c>
      <c r="J355" s="8" t="s">
        <v>30</v>
      </c>
      <c r="K355" s="8" t="s">
        <v>30</v>
      </c>
      <c r="L355" s="8">
        <v>45155</v>
      </c>
      <c r="M355" s="8">
        <v>45156</v>
      </c>
      <c r="N355" s="8">
        <v>45156</v>
      </c>
      <c r="O355" s="8">
        <v>45158</v>
      </c>
      <c r="P355" s="8">
        <v>45156</v>
      </c>
      <c r="Q355" s="8">
        <v>45159</v>
      </c>
      <c r="R355" s="8">
        <v>45159</v>
      </c>
      <c r="S355" s="7" t="s">
        <v>31</v>
      </c>
      <c r="T355" s="6">
        <f t="shared" si="20"/>
        <v>14</v>
      </c>
      <c r="U355" s="6" t="str">
        <f t="shared" si="19"/>
        <v>Yes</v>
      </c>
      <c r="V355" s="59" t="s">
        <v>30</v>
      </c>
    </row>
    <row r="356" spans="1:22" s="36" customFormat="1" ht="28.8" hidden="1" x14ac:dyDescent="0.3">
      <c r="A356" s="4" t="s">
        <v>709</v>
      </c>
      <c r="B356" s="5" t="s">
        <v>614</v>
      </c>
      <c r="C356" s="6" t="s">
        <v>826</v>
      </c>
      <c r="D356" s="7" t="s">
        <v>646</v>
      </c>
      <c r="E356" s="7" t="s">
        <v>644</v>
      </c>
      <c r="F356" s="7" t="s">
        <v>645</v>
      </c>
      <c r="G356" s="7" t="s">
        <v>29</v>
      </c>
      <c r="H356" s="8">
        <v>45149</v>
      </c>
      <c r="I356" s="8">
        <v>45149</v>
      </c>
      <c r="J356" s="8" t="s">
        <v>148</v>
      </c>
      <c r="K356" s="8" t="s">
        <v>30</v>
      </c>
      <c r="L356" s="8" t="s">
        <v>30</v>
      </c>
      <c r="M356" s="8" t="s">
        <v>30</v>
      </c>
      <c r="N356" s="8" t="s">
        <v>30</v>
      </c>
      <c r="O356" s="8">
        <v>45153</v>
      </c>
      <c r="P356" s="8" t="s">
        <v>30</v>
      </c>
      <c r="Q356" s="8">
        <v>45154</v>
      </c>
      <c r="R356" s="8">
        <v>45154</v>
      </c>
      <c r="S356" s="7" t="s">
        <v>849</v>
      </c>
      <c r="T356" s="6">
        <f t="shared" si="20"/>
        <v>5</v>
      </c>
      <c r="U356" s="6" t="str">
        <f t="shared" si="19"/>
        <v>Yes</v>
      </c>
      <c r="V356" s="59" t="s">
        <v>1035</v>
      </c>
    </row>
    <row r="357" spans="1:22" s="36" customFormat="1" ht="28.8" hidden="1" x14ac:dyDescent="0.3">
      <c r="A357" s="4" t="s">
        <v>709</v>
      </c>
      <c r="B357" s="5" t="s">
        <v>614</v>
      </c>
      <c r="C357" s="6" t="s">
        <v>826</v>
      </c>
      <c r="D357" s="7" t="s">
        <v>646</v>
      </c>
      <c r="E357" s="7" t="s">
        <v>644</v>
      </c>
      <c r="F357" s="7" t="s">
        <v>645</v>
      </c>
      <c r="G357" s="7" t="s">
        <v>63</v>
      </c>
      <c r="H357" s="8">
        <v>45149</v>
      </c>
      <c r="I357" s="8">
        <v>45149</v>
      </c>
      <c r="J357" s="8" t="s">
        <v>30</v>
      </c>
      <c r="K357" s="8" t="s">
        <v>30</v>
      </c>
      <c r="L357" s="8" t="s">
        <v>30</v>
      </c>
      <c r="M357" s="8" t="s">
        <v>30</v>
      </c>
      <c r="N357" s="8" t="s">
        <v>30</v>
      </c>
      <c r="O357" s="8" t="s">
        <v>30</v>
      </c>
      <c r="P357" s="8" t="s">
        <v>30</v>
      </c>
      <c r="Q357" s="8">
        <v>45154</v>
      </c>
      <c r="R357" s="8">
        <v>45154</v>
      </c>
      <c r="S357" s="7" t="s">
        <v>31</v>
      </c>
      <c r="T357" s="6">
        <f t="shared" si="20"/>
        <v>5</v>
      </c>
      <c r="U357" s="6" t="str">
        <f t="shared" si="19"/>
        <v>Yes</v>
      </c>
      <c r="V357" s="59" t="s">
        <v>31</v>
      </c>
    </row>
    <row r="358" spans="1:22" s="36" customFormat="1" ht="28.8" hidden="1" x14ac:dyDescent="0.3">
      <c r="A358" s="4" t="s">
        <v>709</v>
      </c>
      <c r="B358" s="5" t="s">
        <v>614</v>
      </c>
      <c r="C358" s="6" t="s">
        <v>826</v>
      </c>
      <c r="D358" s="7" t="s">
        <v>646</v>
      </c>
      <c r="E358" s="7" t="s">
        <v>644</v>
      </c>
      <c r="F358" s="7" t="s">
        <v>645</v>
      </c>
      <c r="G358" s="7" t="s">
        <v>33</v>
      </c>
      <c r="H358" s="8">
        <v>45149</v>
      </c>
      <c r="I358" s="8">
        <v>45149</v>
      </c>
      <c r="J358" s="8" t="s">
        <v>30</v>
      </c>
      <c r="K358" s="8" t="s">
        <v>30</v>
      </c>
      <c r="L358" s="8" t="s">
        <v>30</v>
      </c>
      <c r="M358" s="8" t="s">
        <v>30</v>
      </c>
      <c r="N358" s="8" t="s">
        <v>30</v>
      </c>
      <c r="O358" s="8" t="s">
        <v>30</v>
      </c>
      <c r="P358" s="8" t="s">
        <v>30</v>
      </c>
      <c r="Q358" s="8">
        <v>45154</v>
      </c>
      <c r="R358" s="8">
        <v>45154</v>
      </c>
      <c r="S358" s="7" t="s">
        <v>31</v>
      </c>
      <c r="T358" s="6">
        <f t="shared" si="20"/>
        <v>5</v>
      </c>
      <c r="U358" s="6" t="str">
        <f t="shared" si="19"/>
        <v>Yes</v>
      </c>
      <c r="V358" s="59" t="s">
        <v>31</v>
      </c>
    </row>
    <row r="359" spans="1:22" s="36" customFormat="1" ht="28.8" hidden="1" x14ac:dyDescent="0.3">
      <c r="A359" s="4" t="s">
        <v>963</v>
      </c>
      <c r="B359" s="5" t="s">
        <v>658</v>
      </c>
      <c r="C359" s="6" t="s">
        <v>140</v>
      </c>
      <c r="D359" s="7" t="s">
        <v>200</v>
      </c>
      <c r="E359" s="7" t="s">
        <v>201</v>
      </c>
      <c r="F359" s="7" t="s">
        <v>202</v>
      </c>
      <c r="G359" s="7" t="s">
        <v>29</v>
      </c>
      <c r="H359" s="8">
        <v>45149</v>
      </c>
      <c r="I359" s="8">
        <v>45149</v>
      </c>
      <c r="J359" s="8" t="s">
        <v>30</v>
      </c>
      <c r="K359" s="8" t="s">
        <v>30</v>
      </c>
      <c r="L359" s="8" t="s">
        <v>30</v>
      </c>
      <c r="M359" s="8" t="s">
        <v>30</v>
      </c>
      <c r="N359" s="8" t="s">
        <v>30</v>
      </c>
      <c r="O359" s="8" t="s">
        <v>30</v>
      </c>
      <c r="P359" s="8" t="s">
        <v>30</v>
      </c>
      <c r="Q359" s="8">
        <v>45161</v>
      </c>
      <c r="R359" s="8">
        <v>45161</v>
      </c>
      <c r="S359" s="13" t="s">
        <v>31</v>
      </c>
      <c r="T359" s="6">
        <f t="shared" si="20"/>
        <v>12</v>
      </c>
      <c r="U359" s="6" t="str">
        <f t="shared" si="19"/>
        <v>Yes</v>
      </c>
      <c r="V359" s="59" t="s">
        <v>1044</v>
      </c>
    </row>
    <row r="360" spans="1:22" s="36" customFormat="1" ht="28.8" hidden="1" x14ac:dyDescent="0.3">
      <c r="A360" s="4" t="s">
        <v>963</v>
      </c>
      <c r="B360" s="5" t="s">
        <v>658</v>
      </c>
      <c r="C360" s="6" t="s">
        <v>140</v>
      </c>
      <c r="D360" s="7" t="s">
        <v>200</v>
      </c>
      <c r="E360" s="7" t="s">
        <v>201</v>
      </c>
      <c r="F360" s="7" t="s">
        <v>202</v>
      </c>
      <c r="G360" s="7" t="s">
        <v>63</v>
      </c>
      <c r="H360" s="8">
        <v>45149</v>
      </c>
      <c r="I360" s="8">
        <v>45149</v>
      </c>
      <c r="J360" s="8" t="s">
        <v>30</v>
      </c>
      <c r="K360" s="8" t="s">
        <v>30</v>
      </c>
      <c r="L360" s="8" t="s">
        <v>30</v>
      </c>
      <c r="M360" s="8" t="s">
        <v>30</v>
      </c>
      <c r="N360" s="8" t="s">
        <v>30</v>
      </c>
      <c r="O360" s="8" t="s">
        <v>30</v>
      </c>
      <c r="P360" s="8" t="s">
        <v>30</v>
      </c>
      <c r="Q360" s="8">
        <v>45161</v>
      </c>
      <c r="R360" s="8">
        <v>45161</v>
      </c>
      <c r="S360" s="7" t="s">
        <v>31</v>
      </c>
      <c r="T360" s="6">
        <f t="shared" si="20"/>
        <v>12</v>
      </c>
      <c r="U360" s="6" t="str">
        <f t="shared" si="19"/>
        <v>Yes</v>
      </c>
      <c r="V360" s="59" t="s">
        <v>30</v>
      </c>
    </row>
    <row r="361" spans="1:22" s="36" customFormat="1" ht="28.8" hidden="1" x14ac:dyDescent="0.3">
      <c r="A361" s="4" t="s">
        <v>837</v>
      </c>
      <c r="B361" s="5" t="s">
        <v>24</v>
      </c>
      <c r="C361" s="6" t="s">
        <v>838</v>
      </c>
      <c r="D361" s="7" t="s">
        <v>843</v>
      </c>
      <c r="E361" s="7" t="s">
        <v>839</v>
      </c>
      <c r="F361" s="7" t="s">
        <v>28</v>
      </c>
      <c r="G361" s="7" t="s">
        <v>29</v>
      </c>
      <c r="H361" s="8">
        <v>45152</v>
      </c>
      <c r="I361" s="8">
        <v>45152</v>
      </c>
      <c r="J361" s="8">
        <v>45161</v>
      </c>
      <c r="K361" s="8" t="s">
        <v>30</v>
      </c>
      <c r="L361" s="8" t="s">
        <v>30</v>
      </c>
      <c r="M361" s="8" t="s">
        <v>30</v>
      </c>
      <c r="N361" s="8">
        <v>45161</v>
      </c>
      <c r="O361" s="8">
        <v>45161</v>
      </c>
      <c r="P361" s="8" t="s">
        <v>30</v>
      </c>
      <c r="Q361" s="8">
        <v>45166</v>
      </c>
      <c r="R361" s="8">
        <v>45166</v>
      </c>
      <c r="S361" s="7" t="s">
        <v>42</v>
      </c>
      <c r="T361" s="6">
        <f t="shared" si="20"/>
        <v>14</v>
      </c>
      <c r="U361" s="6" t="str">
        <f t="shared" si="19"/>
        <v>Yes</v>
      </c>
      <c r="V361" s="59" t="s">
        <v>1042</v>
      </c>
    </row>
    <row r="362" spans="1:22" s="36" customFormat="1" ht="28.8" hidden="1" x14ac:dyDescent="0.3">
      <c r="A362" s="4" t="s">
        <v>1186</v>
      </c>
      <c r="B362" s="5" t="s">
        <v>24</v>
      </c>
      <c r="C362" s="6" t="s">
        <v>987</v>
      </c>
      <c r="D362" s="7" t="s">
        <v>988</v>
      </c>
      <c r="E362" s="7" t="s">
        <v>986</v>
      </c>
      <c r="F362" s="7" t="s">
        <v>28</v>
      </c>
      <c r="G362" s="7" t="s">
        <v>29</v>
      </c>
      <c r="H362" s="8">
        <v>45152</v>
      </c>
      <c r="I362" s="8">
        <v>45152</v>
      </c>
      <c r="J362" s="8">
        <v>45161</v>
      </c>
      <c r="K362" s="8" t="s">
        <v>30</v>
      </c>
      <c r="L362" s="8" t="s">
        <v>30</v>
      </c>
      <c r="M362" s="8" t="s">
        <v>30</v>
      </c>
      <c r="N362" s="8" t="s">
        <v>30</v>
      </c>
      <c r="O362" s="8">
        <v>45161</v>
      </c>
      <c r="P362" s="8" t="s">
        <v>30</v>
      </c>
      <c r="Q362" s="8">
        <v>45162</v>
      </c>
      <c r="R362" s="8">
        <v>45162</v>
      </c>
      <c r="S362" s="13" t="s">
        <v>42</v>
      </c>
      <c r="T362" s="6">
        <f t="shared" si="20"/>
        <v>10</v>
      </c>
      <c r="U362" s="6" t="str">
        <f t="shared" si="19"/>
        <v>Yes</v>
      </c>
      <c r="V362" s="59" t="s">
        <v>1043</v>
      </c>
    </row>
    <row r="363" spans="1:22" s="36" customFormat="1" ht="28.8" hidden="1" x14ac:dyDescent="0.3">
      <c r="A363" s="4" t="s">
        <v>1186</v>
      </c>
      <c r="B363" s="5" t="s">
        <v>24</v>
      </c>
      <c r="C363" s="6" t="s">
        <v>987</v>
      </c>
      <c r="D363" s="7" t="s">
        <v>988</v>
      </c>
      <c r="E363" s="7" t="s">
        <v>986</v>
      </c>
      <c r="F363" s="7" t="s">
        <v>28</v>
      </c>
      <c r="G363" s="7" t="s">
        <v>63</v>
      </c>
      <c r="H363" s="8">
        <v>45152</v>
      </c>
      <c r="I363" s="8">
        <v>45152</v>
      </c>
      <c r="J363" s="8" t="s">
        <v>30</v>
      </c>
      <c r="K363" s="8" t="s">
        <v>30</v>
      </c>
      <c r="L363" s="8" t="s">
        <v>30</v>
      </c>
      <c r="M363" s="8" t="s">
        <v>30</v>
      </c>
      <c r="N363" s="8" t="s">
        <v>30</v>
      </c>
      <c r="O363" s="8" t="s">
        <v>30</v>
      </c>
      <c r="P363" s="8" t="s">
        <v>30</v>
      </c>
      <c r="Q363" s="8">
        <v>45162</v>
      </c>
      <c r="R363" s="8">
        <v>45162</v>
      </c>
      <c r="S363" s="13" t="s">
        <v>42</v>
      </c>
      <c r="T363" s="6">
        <f t="shared" si="20"/>
        <v>10</v>
      </c>
      <c r="U363" s="6" t="str">
        <f t="shared" si="19"/>
        <v>Yes</v>
      </c>
      <c r="V363" s="59" t="s">
        <v>43</v>
      </c>
    </row>
    <row r="364" spans="1:22" s="36" customFormat="1" ht="28.8" hidden="1" x14ac:dyDescent="0.3">
      <c r="A364" s="4" t="s">
        <v>961</v>
      </c>
      <c r="B364" s="5" t="s">
        <v>753</v>
      </c>
      <c r="C364" s="6" t="s">
        <v>964</v>
      </c>
      <c r="D364" s="7" t="s">
        <v>965</v>
      </c>
      <c r="E364" s="7" t="s">
        <v>962</v>
      </c>
      <c r="F364" s="7" t="s">
        <v>127</v>
      </c>
      <c r="G364" s="7" t="s">
        <v>29</v>
      </c>
      <c r="H364" s="8">
        <v>45152</v>
      </c>
      <c r="I364" s="8">
        <v>45152</v>
      </c>
      <c r="J364" s="8">
        <v>45155</v>
      </c>
      <c r="K364" s="8" t="s">
        <v>30</v>
      </c>
      <c r="L364" s="8" t="s">
        <v>30</v>
      </c>
      <c r="M364" s="8" t="s">
        <v>30</v>
      </c>
      <c r="N364" s="8" t="s">
        <v>30</v>
      </c>
      <c r="O364" s="8">
        <v>45153</v>
      </c>
      <c r="P364" s="8" t="s">
        <v>30</v>
      </c>
      <c r="Q364" s="8">
        <v>45159</v>
      </c>
      <c r="R364" s="8">
        <v>45159</v>
      </c>
      <c r="S364" s="7" t="s">
        <v>31</v>
      </c>
      <c r="T364" s="6">
        <f t="shared" si="20"/>
        <v>7</v>
      </c>
      <c r="U364" s="6" t="str">
        <f t="shared" si="19"/>
        <v>Yes</v>
      </c>
      <c r="V364" s="59" t="s">
        <v>1041</v>
      </c>
    </row>
    <row r="365" spans="1:22" s="36" customFormat="1" ht="28.8" hidden="1" x14ac:dyDescent="0.3">
      <c r="A365" s="4" t="s">
        <v>704</v>
      </c>
      <c r="B365" s="5" t="s">
        <v>24</v>
      </c>
      <c r="C365" s="6" t="s">
        <v>1037</v>
      </c>
      <c r="D365" s="7" t="s">
        <v>707</v>
      </c>
      <c r="E365" s="7" t="s">
        <v>706</v>
      </c>
      <c r="F365" s="7" t="s">
        <v>83</v>
      </c>
      <c r="G365" s="7" t="s">
        <v>90</v>
      </c>
      <c r="H365" s="8">
        <v>45152</v>
      </c>
      <c r="I365" s="8">
        <v>45154</v>
      </c>
      <c r="J365" s="8" t="s">
        <v>30</v>
      </c>
      <c r="K365" s="8" t="s">
        <v>30</v>
      </c>
      <c r="L365" s="8">
        <v>45155</v>
      </c>
      <c r="M365" s="8">
        <v>45156</v>
      </c>
      <c r="N365" s="8">
        <v>45156</v>
      </c>
      <c r="O365" s="8">
        <v>45158</v>
      </c>
      <c r="P365" s="8">
        <v>45156</v>
      </c>
      <c r="Q365" s="8">
        <v>45156</v>
      </c>
      <c r="R365" s="8">
        <v>45156</v>
      </c>
      <c r="S365" s="7" t="s">
        <v>42</v>
      </c>
      <c r="T365" s="6">
        <f t="shared" si="20"/>
        <v>4</v>
      </c>
      <c r="U365" s="6" t="str">
        <f t="shared" si="19"/>
        <v>Yes</v>
      </c>
      <c r="V365" s="59" t="s">
        <v>30</v>
      </c>
    </row>
    <row r="366" spans="1:22" s="36" customFormat="1" ht="28.8" hidden="1" x14ac:dyDescent="0.3">
      <c r="A366" s="4" t="s">
        <v>876</v>
      </c>
      <c r="B366" s="5" t="s">
        <v>24</v>
      </c>
      <c r="C366" s="6" t="s">
        <v>1038</v>
      </c>
      <c r="D366" s="7" t="s">
        <v>878</v>
      </c>
      <c r="E366" s="7" t="s">
        <v>706</v>
      </c>
      <c r="F366" s="7" t="s">
        <v>83</v>
      </c>
      <c r="G366" s="7" t="s">
        <v>90</v>
      </c>
      <c r="H366" s="8">
        <v>45152</v>
      </c>
      <c r="I366" s="8">
        <v>45154</v>
      </c>
      <c r="J366" s="8" t="s">
        <v>30</v>
      </c>
      <c r="K366" s="8" t="s">
        <v>30</v>
      </c>
      <c r="L366" s="8">
        <v>45155</v>
      </c>
      <c r="M366" s="8">
        <v>45156</v>
      </c>
      <c r="N366" s="8">
        <v>45156</v>
      </c>
      <c r="O366" s="8">
        <v>45158</v>
      </c>
      <c r="P366" s="8">
        <v>45156</v>
      </c>
      <c r="Q366" s="8">
        <v>45156</v>
      </c>
      <c r="R366" s="8">
        <v>45156</v>
      </c>
      <c r="S366" s="7" t="s">
        <v>42</v>
      </c>
      <c r="T366" s="6">
        <f t="shared" si="20"/>
        <v>4</v>
      </c>
      <c r="U366" s="6" t="str">
        <f t="shared" si="19"/>
        <v>Yes</v>
      </c>
      <c r="V366" s="59" t="s">
        <v>30</v>
      </c>
    </row>
    <row r="367" spans="1:22" s="36" customFormat="1" ht="28.8" hidden="1" x14ac:dyDescent="0.3">
      <c r="A367" s="4" t="s">
        <v>737</v>
      </c>
      <c r="B367" s="5" t="s">
        <v>753</v>
      </c>
      <c r="C367" s="6" t="s">
        <v>740</v>
      </c>
      <c r="D367" s="7" t="s">
        <v>736</v>
      </c>
      <c r="E367" s="7" t="s">
        <v>738</v>
      </c>
      <c r="F367" s="7" t="s">
        <v>739</v>
      </c>
      <c r="G367" s="7" t="s">
        <v>29</v>
      </c>
      <c r="H367" s="8">
        <v>45153</v>
      </c>
      <c r="I367" s="8">
        <v>45153</v>
      </c>
      <c r="J367" s="8" t="s">
        <v>30</v>
      </c>
      <c r="K367" s="8" t="s">
        <v>30</v>
      </c>
      <c r="L367" s="8" t="s">
        <v>30</v>
      </c>
      <c r="M367" s="8" t="s">
        <v>30</v>
      </c>
      <c r="N367" s="8" t="s">
        <v>30</v>
      </c>
      <c r="O367" s="8" t="s">
        <v>30</v>
      </c>
      <c r="P367" s="8" t="s">
        <v>30</v>
      </c>
      <c r="Q367" s="8">
        <v>45155</v>
      </c>
      <c r="R367" s="8">
        <v>45155</v>
      </c>
      <c r="S367" s="7" t="s">
        <v>31</v>
      </c>
      <c r="T367" s="6">
        <f t="shared" si="20"/>
        <v>2</v>
      </c>
      <c r="U367" s="6" t="str">
        <f t="shared" si="19"/>
        <v>Yes</v>
      </c>
      <c r="V367" s="59" t="s">
        <v>261</v>
      </c>
    </row>
    <row r="368" spans="1:22" s="36" customFormat="1" ht="28.8" hidden="1" x14ac:dyDescent="0.3">
      <c r="A368" s="4" t="s">
        <v>1096</v>
      </c>
      <c r="B368" s="5" t="s">
        <v>753</v>
      </c>
      <c r="C368" s="6" t="s">
        <v>1039</v>
      </c>
      <c r="D368" s="7" t="s">
        <v>1095</v>
      </c>
      <c r="E368" s="7" t="s">
        <v>1040</v>
      </c>
      <c r="F368" s="7" t="s">
        <v>28</v>
      </c>
      <c r="G368" s="7" t="s">
        <v>41</v>
      </c>
      <c r="H368" s="8">
        <v>45154</v>
      </c>
      <c r="I368" s="8">
        <v>45154</v>
      </c>
      <c r="J368" s="8" t="s">
        <v>30</v>
      </c>
      <c r="K368" s="8" t="s">
        <v>30</v>
      </c>
      <c r="L368" s="8" t="s">
        <v>30</v>
      </c>
      <c r="M368" s="8" t="s">
        <v>30</v>
      </c>
      <c r="N368" s="8" t="s">
        <v>30</v>
      </c>
      <c r="O368" s="8" t="s">
        <v>30</v>
      </c>
      <c r="P368" s="8" t="s">
        <v>30</v>
      </c>
      <c r="Q368" s="8">
        <v>45163</v>
      </c>
      <c r="R368" s="8">
        <v>45163</v>
      </c>
      <c r="S368" s="7" t="s">
        <v>42</v>
      </c>
      <c r="T368" s="6">
        <f t="shared" si="20"/>
        <v>9</v>
      </c>
      <c r="U368" s="6" t="str">
        <f t="shared" si="19"/>
        <v>Yes</v>
      </c>
      <c r="V368" s="59" t="s">
        <v>30</v>
      </c>
    </row>
    <row r="369" spans="1:22" s="36" customFormat="1" ht="28.8" hidden="1" x14ac:dyDescent="0.3">
      <c r="A369" s="4" t="s">
        <v>917</v>
      </c>
      <c r="B369" s="5" t="s">
        <v>36</v>
      </c>
      <c r="C369" s="6" t="s">
        <v>913</v>
      </c>
      <c r="D369" s="7" t="s">
        <v>1152</v>
      </c>
      <c r="E369" s="7" t="s">
        <v>914</v>
      </c>
      <c r="F369" s="7" t="s">
        <v>134</v>
      </c>
      <c r="G369" s="7" t="s">
        <v>29</v>
      </c>
      <c r="H369" s="8">
        <v>45161</v>
      </c>
      <c r="I369" s="8">
        <v>45161</v>
      </c>
      <c r="J369" s="8">
        <v>45168</v>
      </c>
      <c r="K369" s="8" t="s">
        <v>30</v>
      </c>
      <c r="L369" s="8" t="s">
        <v>30</v>
      </c>
      <c r="M369" s="8" t="s">
        <v>30</v>
      </c>
      <c r="N369" s="8" t="s">
        <v>30</v>
      </c>
      <c r="O369" s="8">
        <v>45169</v>
      </c>
      <c r="P369" s="8" t="s">
        <v>30</v>
      </c>
      <c r="Q369" s="8">
        <v>45166</v>
      </c>
      <c r="R369" s="8">
        <v>45175</v>
      </c>
      <c r="S369" s="7" t="s">
        <v>42</v>
      </c>
      <c r="T369" s="6">
        <f t="shared" si="20"/>
        <v>14</v>
      </c>
      <c r="U369" s="6" t="str">
        <f t="shared" si="19"/>
        <v>Yes</v>
      </c>
      <c r="V369" s="59" t="s">
        <v>1052</v>
      </c>
    </row>
    <row r="370" spans="1:22" s="36" customFormat="1" ht="28.8" hidden="1" x14ac:dyDescent="0.3">
      <c r="A370" s="4" t="s">
        <v>917</v>
      </c>
      <c r="B370" s="5" t="s">
        <v>36</v>
      </c>
      <c r="C370" s="6" t="s">
        <v>913</v>
      </c>
      <c r="D370" s="7" t="s">
        <v>1152</v>
      </c>
      <c r="E370" s="7" t="s">
        <v>914</v>
      </c>
      <c r="F370" s="7" t="s">
        <v>134</v>
      </c>
      <c r="G370" s="7" t="s">
        <v>33</v>
      </c>
      <c r="H370" s="8">
        <v>45161</v>
      </c>
      <c r="I370" s="8">
        <v>45161</v>
      </c>
      <c r="J370" s="8" t="s">
        <v>30</v>
      </c>
      <c r="K370" s="8" t="s">
        <v>30</v>
      </c>
      <c r="L370" s="8" t="s">
        <v>30</v>
      </c>
      <c r="M370" s="8" t="s">
        <v>30</v>
      </c>
      <c r="N370" s="8" t="s">
        <v>30</v>
      </c>
      <c r="O370" s="8" t="s">
        <v>30</v>
      </c>
      <c r="P370" s="8" t="s">
        <v>30</v>
      </c>
      <c r="Q370" s="8">
        <v>45166</v>
      </c>
      <c r="R370" s="8">
        <v>45175</v>
      </c>
      <c r="S370" s="7" t="s">
        <v>42</v>
      </c>
      <c r="T370" s="6">
        <f t="shared" si="20"/>
        <v>14</v>
      </c>
      <c r="U370" s="6" t="str">
        <f t="shared" si="19"/>
        <v>Yes</v>
      </c>
      <c r="V370" s="59" t="s">
        <v>43</v>
      </c>
    </row>
    <row r="371" spans="1:22" s="36" customFormat="1" ht="28.8" hidden="1" x14ac:dyDescent="0.3">
      <c r="A371" s="4" t="s">
        <v>917</v>
      </c>
      <c r="B371" s="5" t="s">
        <v>36</v>
      </c>
      <c r="C371" s="6" t="s">
        <v>913</v>
      </c>
      <c r="D371" s="7" t="s">
        <v>1152</v>
      </c>
      <c r="E371" s="7" t="s">
        <v>914</v>
      </c>
      <c r="F371" s="7" t="s">
        <v>134</v>
      </c>
      <c r="G371" s="7" t="s">
        <v>764</v>
      </c>
      <c r="H371" s="8">
        <v>45161</v>
      </c>
      <c r="I371" s="8">
        <v>45161</v>
      </c>
      <c r="J371" s="8" t="s">
        <v>30</v>
      </c>
      <c r="K371" s="8" t="s">
        <v>30</v>
      </c>
      <c r="L371" s="8" t="s">
        <v>30</v>
      </c>
      <c r="M371" s="8" t="s">
        <v>30</v>
      </c>
      <c r="N371" s="8" t="s">
        <v>30</v>
      </c>
      <c r="O371" s="8">
        <v>45169</v>
      </c>
      <c r="P371" s="8" t="s">
        <v>30</v>
      </c>
      <c r="Q371" s="8">
        <v>45166</v>
      </c>
      <c r="R371" s="8">
        <v>45166</v>
      </c>
      <c r="S371" s="7" t="s">
        <v>42</v>
      </c>
      <c r="T371" s="6">
        <f t="shared" si="20"/>
        <v>5</v>
      </c>
      <c r="U371" s="6" t="str">
        <f t="shared" si="19"/>
        <v>Yes</v>
      </c>
      <c r="V371" s="59" t="s">
        <v>1053</v>
      </c>
    </row>
    <row r="372" spans="1:22" s="36" customFormat="1" ht="26.4" hidden="1" x14ac:dyDescent="0.3">
      <c r="A372" s="4" t="s">
        <v>830</v>
      </c>
      <c r="B372" s="5" t="s">
        <v>614</v>
      </c>
      <c r="C372" s="6" t="s">
        <v>831</v>
      </c>
      <c r="D372" s="11" t="s">
        <v>832</v>
      </c>
      <c r="E372" s="54" t="s">
        <v>833</v>
      </c>
      <c r="F372" s="7" t="s">
        <v>834</v>
      </c>
      <c r="G372" s="7" t="s">
        <v>56</v>
      </c>
      <c r="H372" s="8">
        <v>45162</v>
      </c>
      <c r="I372" s="8">
        <v>45162</v>
      </c>
      <c r="J372" s="8" t="s">
        <v>30</v>
      </c>
      <c r="K372" s="8" t="s">
        <v>30</v>
      </c>
      <c r="L372" s="8" t="s">
        <v>30</v>
      </c>
      <c r="M372" s="8" t="s">
        <v>30</v>
      </c>
      <c r="N372" s="8" t="s">
        <v>30</v>
      </c>
      <c r="O372" s="8" t="s">
        <v>30</v>
      </c>
      <c r="P372" s="8" t="s">
        <v>30</v>
      </c>
      <c r="Q372" s="8">
        <v>45166</v>
      </c>
      <c r="R372" s="8">
        <v>45166</v>
      </c>
      <c r="S372" s="7" t="s">
        <v>31</v>
      </c>
      <c r="T372" s="6">
        <f t="shared" si="20"/>
        <v>4</v>
      </c>
      <c r="U372" s="6" t="str">
        <f t="shared" si="19"/>
        <v>Yes</v>
      </c>
      <c r="V372" s="59" t="s">
        <v>30</v>
      </c>
    </row>
    <row r="373" spans="1:22" s="36" customFormat="1" ht="28.8" hidden="1" x14ac:dyDescent="0.3">
      <c r="A373" s="4" t="s">
        <v>910</v>
      </c>
      <c r="B373" s="5" t="s">
        <v>24</v>
      </c>
      <c r="C373" s="6" t="s">
        <v>946</v>
      </c>
      <c r="D373" s="7" t="s">
        <v>1090</v>
      </c>
      <c r="E373" s="7" t="s">
        <v>912</v>
      </c>
      <c r="F373" s="7" t="s">
        <v>911</v>
      </c>
      <c r="G373" s="7" t="s">
        <v>63</v>
      </c>
      <c r="H373" s="8">
        <v>45162</v>
      </c>
      <c r="I373" s="8">
        <v>45162</v>
      </c>
      <c r="J373" s="8" t="s">
        <v>30</v>
      </c>
      <c r="K373" s="8" t="s">
        <v>30</v>
      </c>
      <c r="L373" s="8" t="s">
        <v>30</v>
      </c>
      <c r="M373" s="8" t="s">
        <v>30</v>
      </c>
      <c r="N373" s="8" t="s">
        <v>30</v>
      </c>
      <c r="O373" s="8" t="s">
        <v>30</v>
      </c>
      <c r="P373" s="8" t="s">
        <v>30</v>
      </c>
      <c r="Q373" s="8">
        <v>45169</v>
      </c>
      <c r="R373" s="8">
        <v>45169</v>
      </c>
      <c r="S373" s="7" t="s">
        <v>42</v>
      </c>
      <c r="T373" s="6">
        <f t="shared" si="20"/>
        <v>7</v>
      </c>
      <c r="U373" s="6" t="str">
        <f t="shared" si="19"/>
        <v>Yes</v>
      </c>
      <c r="V373" s="59" t="s">
        <v>43</v>
      </c>
    </row>
    <row r="374" spans="1:22" s="36" customFormat="1" ht="28.8" hidden="1" x14ac:dyDescent="0.3">
      <c r="A374" s="4" t="s">
        <v>837</v>
      </c>
      <c r="B374" s="5" t="s">
        <v>24</v>
      </c>
      <c r="C374" s="6" t="s">
        <v>838</v>
      </c>
      <c r="D374" s="7" t="s">
        <v>843</v>
      </c>
      <c r="E374" s="7" t="s">
        <v>839</v>
      </c>
      <c r="F374" s="7" t="s">
        <v>28</v>
      </c>
      <c r="G374" s="7" t="s">
        <v>29</v>
      </c>
      <c r="H374" s="8">
        <v>45167</v>
      </c>
      <c r="I374" s="8">
        <v>45167</v>
      </c>
      <c r="J374" s="8" t="s">
        <v>148</v>
      </c>
      <c r="K374" s="8" t="s">
        <v>30</v>
      </c>
      <c r="L374" s="8" t="s">
        <v>30</v>
      </c>
      <c r="M374" s="8" t="s">
        <v>30</v>
      </c>
      <c r="N374" s="8" t="s">
        <v>30</v>
      </c>
      <c r="O374" s="8">
        <v>45174</v>
      </c>
      <c r="P374" s="8" t="s">
        <v>30</v>
      </c>
      <c r="Q374" s="8">
        <v>45180</v>
      </c>
      <c r="R374" s="8">
        <v>45180</v>
      </c>
      <c r="S374" s="7" t="s">
        <v>42</v>
      </c>
      <c r="T374" s="6">
        <f t="shared" ref="T374:T384" si="21">(R374-H374)-1</f>
        <v>12</v>
      </c>
      <c r="U374" s="6" t="str">
        <f t="shared" si="19"/>
        <v>Yes</v>
      </c>
      <c r="V374" s="59" t="s">
        <v>1058</v>
      </c>
    </row>
    <row r="375" spans="1:22" s="36" customFormat="1" ht="28.8" hidden="1" x14ac:dyDescent="0.3">
      <c r="A375" s="4" t="s">
        <v>837</v>
      </c>
      <c r="B375" s="5" t="s">
        <v>24</v>
      </c>
      <c r="C375" s="6" t="s">
        <v>838</v>
      </c>
      <c r="D375" s="7" t="s">
        <v>843</v>
      </c>
      <c r="E375" s="7" t="s">
        <v>839</v>
      </c>
      <c r="F375" s="7" t="s">
        <v>28</v>
      </c>
      <c r="G375" s="7" t="s">
        <v>63</v>
      </c>
      <c r="H375" s="8">
        <v>45167</v>
      </c>
      <c r="I375" s="8">
        <v>45167</v>
      </c>
      <c r="J375" s="8" t="s">
        <v>30</v>
      </c>
      <c r="K375" s="8" t="s">
        <v>30</v>
      </c>
      <c r="L375" s="8" t="s">
        <v>30</v>
      </c>
      <c r="M375" s="8" t="s">
        <v>30</v>
      </c>
      <c r="N375" s="8" t="s">
        <v>30</v>
      </c>
      <c r="O375" s="8" t="s">
        <v>30</v>
      </c>
      <c r="P375" s="8" t="s">
        <v>30</v>
      </c>
      <c r="Q375" s="8">
        <v>45180</v>
      </c>
      <c r="R375" s="8">
        <v>45180</v>
      </c>
      <c r="S375" s="7" t="s">
        <v>42</v>
      </c>
      <c r="T375" s="6">
        <f t="shared" si="21"/>
        <v>12</v>
      </c>
      <c r="U375" s="6" t="str">
        <f t="shared" si="19"/>
        <v>Yes</v>
      </c>
      <c r="V375" s="59" t="s">
        <v>30</v>
      </c>
    </row>
    <row r="376" spans="1:22" s="36" customFormat="1" ht="28.8" hidden="1" x14ac:dyDescent="0.3">
      <c r="A376" s="4" t="s">
        <v>876</v>
      </c>
      <c r="B376" s="5" t="s">
        <v>24</v>
      </c>
      <c r="C376" s="6" t="s">
        <v>877</v>
      </c>
      <c r="D376" s="7" t="s">
        <v>878</v>
      </c>
      <c r="E376" s="7" t="s">
        <v>706</v>
      </c>
      <c r="F376" s="7" t="s">
        <v>83</v>
      </c>
      <c r="G376" s="7" t="s">
        <v>29</v>
      </c>
      <c r="H376" s="8">
        <v>45167</v>
      </c>
      <c r="I376" s="8">
        <v>45167</v>
      </c>
      <c r="J376" s="8" t="s">
        <v>148</v>
      </c>
      <c r="K376" s="8" t="s">
        <v>30</v>
      </c>
      <c r="L376" s="8" t="s">
        <v>30</v>
      </c>
      <c r="M376" s="8" t="s">
        <v>30</v>
      </c>
      <c r="N376" s="8" t="s">
        <v>30</v>
      </c>
      <c r="O376" s="8">
        <v>45174</v>
      </c>
      <c r="P376" s="8" t="s">
        <v>30</v>
      </c>
      <c r="Q376" s="8">
        <v>45176</v>
      </c>
      <c r="R376" s="8">
        <v>45176</v>
      </c>
      <c r="S376" s="7" t="s">
        <v>42</v>
      </c>
      <c r="T376" s="6">
        <f t="shared" si="21"/>
        <v>8</v>
      </c>
      <c r="U376" s="6" t="str">
        <f t="shared" si="19"/>
        <v>Yes</v>
      </c>
      <c r="V376" s="59" t="s">
        <v>1059</v>
      </c>
    </row>
    <row r="377" spans="1:22" s="36" customFormat="1" ht="28.8" hidden="1" x14ac:dyDescent="0.3">
      <c r="A377" s="4" t="s">
        <v>876</v>
      </c>
      <c r="B377" s="5" t="s">
        <v>24</v>
      </c>
      <c r="C377" s="6" t="s">
        <v>877</v>
      </c>
      <c r="D377" s="7" t="s">
        <v>878</v>
      </c>
      <c r="E377" s="7" t="s">
        <v>706</v>
      </c>
      <c r="F377" s="7" t="s">
        <v>83</v>
      </c>
      <c r="G377" s="7" t="s">
        <v>176</v>
      </c>
      <c r="H377" s="8">
        <v>45167</v>
      </c>
      <c r="I377" s="8">
        <v>45167</v>
      </c>
      <c r="J377" s="8" t="s">
        <v>30</v>
      </c>
      <c r="K377" s="8" t="s">
        <v>30</v>
      </c>
      <c r="L377" s="8" t="s">
        <v>30</v>
      </c>
      <c r="M377" s="8" t="s">
        <v>30</v>
      </c>
      <c r="N377" s="8" t="s">
        <v>30</v>
      </c>
      <c r="O377" s="8" t="s">
        <v>30</v>
      </c>
      <c r="P377" s="8" t="s">
        <v>30</v>
      </c>
      <c r="Q377" s="8">
        <v>45176</v>
      </c>
      <c r="R377" s="8">
        <v>45176</v>
      </c>
      <c r="S377" s="7" t="s">
        <v>42</v>
      </c>
      <c r="T377" s="6">
        <f t="shared" si="21"/>
        <v>8</v>
      </c>
      <c r="U377" s="6" t="str">
        <f t="shared" si="19"/>
        <v>Yes</v>
      </c>
      <c r="V377" s="59" t="s">
        <v>30</v>
      </c>
    </row>
    <row r="378" spans="1:22" s="36" customFormat="1" ht="28.8" hidden="1" x14ac:dyDescent="0.3">
      <c r="A378" s="4" t="s">
        <v>709</v>
      </c>
      <c r="B378" s="5" t="s">
        <v>614</v>
      </c>
      <c r="C378" s="6" t="s">
        <v>826</v>
      </c>
      <c r="D378" s="7" t="s">
        <v>646</v>
      </c>
      <c r="E378" s="7" t="s">
        <v>644</v>
      </c>
      <c r="F378" s="7" t="s">
        <v>645</v>
      </c>
      <c r="G378" s="7" t="s">
        <v>29</v>
      </c>
      <c r="H378" s="8">
        <v>45167</v>
      </c>
      <c r="I378" s="8">
        <v>45168</v>
      </c>
      <c r="J378" s="8">
        <v>45168</v>
      </c>
      <c r="K378" s="8" t="s">
        <v>30</v>
      </c>
      <c r="L378" s="8" t="s">
        <v>30</v>
      </c>
      <c r="M378" s="8" t="s">
        <v>30</v>
      </c>
      <c r="N378" s="8" t="s">
        <v>30</v>
      </c>
      <c r="O378" s="8" t="s">
        <v>30</v>
      </c>
      <c r="P378" s="8" t="s">
        <v>30</v>
      </c>
      <c r="Q378" s="8">
        <v>45175</v>
      </c>
      <c r="R378" s="8">
        <v>45175</v>
      </c>
      <c r="S378" s="7" t="s">
        <v>849</v>
      </c>
      <c r="T378" s="6">
        <f t="shared" si="21"/>
        <v>7</v>
      </c>
      <c r="U378" s="6" t="str">
        <f t="shared" si="19"/>
        <v>Yes</v>
      </c>
      <c r="V378" s="59" t="s">
        <v>1045</v>
      </c>
    </row>
    <row r="379" spans="1:22" s="36" customFormat="1" ht="28.8" hidden="1" x14ac:dyDescent="0.3">
      <c r="A379" s="4" t="s">
        <v>757</v>
      </c>
      <c r="B379" s="5" t="s">
        <v>614</v>
      </c>
      <c r="C379" s="6" t="s">
        <v>758</v>
      </c>
      <c r="D379" s="7" t="s">
        <v>817</v>
      </c>
      <c r="E379" s="7" t="s">
        <v>759</v>
      </c>
      <c r="F379" s="7" t="s">
        <v>353</v>
      </c>
      <c r="G379" s="7" t="s">
        <v>29</v>
      </c>
      <c r="H379" s="8">
        <v>45168</v>
      </c>
      <c r="I379" s="8">
        <v>45168</v>
      </c>
      <c r="J379" s="8" t="s">
        <v>148</v>
      </c>
      <c r="K379" s="8" t="s">
        <v>30</v>
      </c>
      <c r="L379" s="8" t="s">
        <v>30</v>
      </c>
      <c r="M379" s="8" t="s">
        <v>30</v>
      </c>
      <c r="N379" s="8" t="s">
        <v>30</v>
      </c>
      <c r="O379" s="8">
        <v>45169</v>
      </c>
      <c r="P379" s="8" t="s">
        <v>30</v>
      </c>
      <c r="Q379" s="8">
        <v>45175</v>
      </c>
      <c r="R379" s="8">
        <v>45175</v>
      </c>
      <c r="S379" s="31" t="s">
        <v>849</v>
      </c>
      <c r="T379" s="6">
        <f t="shared" si="21"/>
        <v>6</v>
      </c>
      <c r="U379" s="6" t="str">
        <f t="shared" si="19"/>
        <v>Yes</v>
      </c>
      <c r="V379" s="59" t="s">
        <v>172</v>
      </c>
    </row>
    <row r="380" spans="1:22" s="36" customFormat="1" ht="28.8" hidden="1" x14ac:dyDescent="0.3">
      <c r="A380" s="4" t="s">
        <v>757</v>
      </c>
      <c r="B380" s="5" t="s">
        <v>614</v>
      </c>
      <c r="C380" s="6" t="s">
        <v>758</v>
      </c>
      <c r="D380" s="7" t="s">
        <v>817</v>
      </c>
      <c r="E380" s="7" t="s">
        <v>759</v>
      </c>
      <c r="F380" s="7" t="s">
        <v>353</v>
      </c>
      <c r="G380" s="7" t="s">
        <v>176</v>
      </c>
      <c r="H380" s="8">
        <v>45168</v>
      </c>
      <c r="I380" s="8">
        <v>45168</v>
      </c>
      <c r="J380" s="8" t="s">
        <v>30</v>
      </c>
      <c r="K380" s="8" t="s">
        <v>30</v>
      </c>
      <c r="L380" s="8" t="s">
        <v>30</v>
      </c>
      <c r="M380" s="8" t="s">
        <v>30</v>
      </c>
      <c r="N380" s="8" t="s">
        <v>30</v>
      </c>
      <c r="O380" s="8" t="s">
        <v>30</v>
      </c>
      <c r="P380" s="8" t="s">
        <v>30</v>
      </c>
      <c r="Q380" s="8">
        <v>45175</v>
      </c>
      <c r="R380" s="8">
        <v>45175</v>
      </c>
      <c r="S380" s="31" t="s">
        <v>849</v>
      </c>
      <c r="T380" s="6">
        <f t="shared" si="21"/>
        <v>6</v>
      </c>
      <c r="U380" s="6" t="str">
        <f t="shared" si="19"/>
        <v>Yes</v>
      </c>
      <c r="V380" s="59" t="s">
        <v>30</v>
      </c>
    </row>
    <row r="381" spans="1:22" s="36" customFormat="1" ht="28.8" hidden="1" x14ac:dyDescent="0.3">
      <c r="A381" s="4" t="s">
        <v>921</v>
      </c>
      <c r="B381" s="5" t="s">
        <v>36</v>
      </c>
      <c r="C381" s="6" t="s">
        <v>1047</v>
      </c>
      <c r="D381" s="7" t="s">
        <v>1048</v>
      </c>
      <c r="E381" s="7" t="s">
        <v>921</v>
      </c>
      <c r="F381" s="7" t="s">
        <v>908</v>
      </c>
      <c r="G381" s="7" t="s">
        <v>256</v>
      </c>
      <c r="H381" s="8">
        <v>45168</v>
      </c>
      <c r="I381" s="8">
        <v>45168</v>
      </c>
      <c r="J381" s="8" t="s">
        <v>30</v>
      </c>
      <c r="K381" s="8" t="s">
        <v>30</v>
      </c>
      <c r="L381" s="8" t="s">
        <v>30</v>
      </c>
      <c r="M381" s="8" t="s">
        <v>30</v>
      </c>
      <c r="N381" s="8" t="s">
        <v>30</v>
      </c>
      <c r="O381" s="8" t="s">
        <v>30</v>
      </c>
      <c r="P381" s="8" t="s">
        <v>30</v>
      </c>
      <c r="Q381" s="8">
        <v>45189</v>
      </c>
      <c r="R381" s="8">
        <v>45189</v>
      </c>
      <c r="S381" s="7" t="s">
        <v>31</v>
      </c>
      <c r="T381" s="6">
        <f t="shared" si="21"/>
        <v>20</v>
      </c>
      <c r="U381" s="6" t="str">
        <f t="shared" si="19"/>
        <v>No</v>
      </c>
      <c r="V381" s="59" t="s">
        <v>30</v>
      </c>
    </row>
    <row r="382" spans="1:22" s="36" customFormat="1" ht="28.8" hidden="1" x14ac:dyDescent="0.3">
      <c r="A382" s="4" t="s">
        <v>1096</v>
      </c>
      <c r="B382" s="5" t="s">
        <v>753</v>
      </c>
      <c r="C382" s="6" t="s">
        <v>1046</v>
      </c>
      <c r="D382" s="7" t="s">
        <v>1095</v>
      </c>
      <c r="E382" s="7" t="s">
        <v>1040</v>
      </c>
      <c r="F382" s="7" t="s">
        <v>28</v>
      </c>
      <c r="G382" s="7" t="s">
        <v>101</v>
      </c>
      <c r="H382" s="8">
        <v>45168</v>
      </c>
      <c r="I382" s="8">
        <v>45169</v>
      </c>
      <c r="J382" s="8">
        <v>45184</v>
      </c>
      <c r="K382" s="8" t="s">
        <v>30</v>
      </c>
      <c r="L382" s="8" t="s">
        <v>30</v>
      </c>
      <c r="M382" s="8" t="s">
        <v>30</v>
      </c>
      <c r="N382" s="8" t="s">
        <v>30</v>
      </c>
      <c r="O382" s="8">
        <v>45183</v>
      </c>
      <c r="P382" s="8" t="s">
        <v>30</v>
      </c>
      <c r="Q382" s="8">
        <v>45183</v>
      </c>
      <c r="R382" s="8">
        <v>45183</v>
      </c>
      <c r="S382" s="7" t="s">
        <v>42</v>
      </c>
      <c r="T382" s="6">
        <f t="shared" si="21"/>
        <v>14</v>
      </c>
      <c r="U382" s="6" t="str">
        <f t="shared" si="19"/>
        <v>Yes</v>
      </c>
      <c r="V382" s="59" t="s">
        <v>1076</v>
      </c>
    </row>
    <row r="383" spans="1:22" s="36" customFormat="1" ht="28.8" hidden="1" x14ac:dyDescent="0.3">
      <c r="A383" s="4" t="s">
        <v>1096</v>
      </c>
      <c r="B383" s="5" t="s">
        <v>753</v>
      </c>
      <c r="C383" s="6" t="s">
        <v>1046</v>
      </c>
      <c r="D383" s="7" t="s">
        <v>1095</v>
      </c>
      <c r="E383" s="7" t="s">
        <v>1040</v>
      </c>
      <c r="F383" s="7" t="s">
        <v>28</v>
      </c>
      <c r="G383" s="7" t="s">
        <v>49</v>
      </c>
      <c r="H383" s="8">
        <v>45168</v>
      </c>
      <c r="I383" s="8">
        <v>45169</v>
      </c>
      <c r="J383" s="8" t="s">
        <v>30</v>
      </c>
      <c r="K383" s="8" t="s">
        <v>30</v>
      </c>
      <c r="L383" s="8" t="s">
        <v>30</v>
      </c>
      <c r="M383" s="8" t="s">
        <v>30</v>
      </c>
      <c r="N383" s="8" t="s">
        <v>30</v>
      </c>
      <c r="O383" s="8" t="s">
        <v>30</v>
      </c>
      <c r="P383" s="8" t="s">
        <v>30</v>
      </c>
      <c r="Q383" s="8">
        <v>45183</v>
      </c>
      <c r="R383" s="8">
        <v>45183</v>
      </c>
      <c r="S383" s="7" t="s">
        <v>31</v>
      </c>
      <c r="T383" s="6">
        <f t="shared" si="21"/>
        <v>14</v>
      </c>
      <c r="U383" s="6" t="str">
        <f t="shared" si="19"/>
        <v>Yes</v>
      </c>
      <c r="V383" s="59" t="s">
        <v>30</v>
      </c>
    </row>
    <row r="384" spans="1:22" s="36" customFormat="1" ht="28.8" hidden="1" x14ac:dyDescent="0.3">
      <c r="A384" s="4" t="s">
        <v>1096</v>
      </c>
      <c r="B384" s="5" t="s">
        <v>753</v>
      </c>
      <c r="C384" s="6" t="s">
        <v>1046</v>
      </c>
      <c r="D384" s="7" t="s">
        <v>1095</v>
      </c>
      <c r="E384" s="7" t="s">
        <v>1040</v>
      </c>
      <c r="F384" s="7" t="s">
        <v>28</v>
      </c>
      <c r="G384" s="7" t="s">
        <v>63</v>
      </c>
      <c r="H384" s="8">
        <v>45168</v>
      </c>
      <c r="I384" s="8">
        <v>45169</v>
      </c>
      <c r="J384" s="8" t="s">
        <v>30</v>
      </c>
      <c r="K384" s="8" t="s">
        <v>30</v>
      </c>
      <c r="L384" s="8" t="s">
        <v>30</v>
      </c>
      <c r="M384" s="8" t="s">
        <v>30</v>
      </c>
      <c r="N384" s="8" t="s">
        <v>30</v>
      </c>
      <c r="O384" s="8" t="s">
        <v>30</v>
      </c>
      <c r="P384" s="8" t="s">
        <v>30</v>
      </c>
      <c r="Q384" s="8">
        <v>45183</v>
      </c>
      <c r="R384" s="8">
        <v>45183</v>
      </c>
      <c r="S384" s="31" t="s">
        <v>31</v>
      </c>
      <c r="T384" s="6">
        <f t="shared" si="21"/>
        <v>14</v>
      </c>
      <c r="U384" s="6" t="str">
        <f t="shared" si="19"/>
        <v>Yes</v>
      </c>
      <c r="V384" s="59" t="s">
        <v>30</v>
      </c>
    </row>
    <row r="385" spans="1:22" s="36" customFormat="1" ht="28.8" hidden="1" x14ac:dyDescent="0.3">
      <c r="A385" s="4" t="s">
        <v>1051</v>
      </c>
      <c r="B385" s="5" t="s">
        <v>24</v>
      </c>
      <c r="C385" s="6" t="s">
        <v>1050</v>
      </c>
      <c r="D385" s="7" t="s">
        <v>1049</v>
      </c>
      <c r="E385" s="7" t="s">
        <v>928</v>
      </c>
      <c r="F385" s="7" t="s">
        <v>89</v>
      </c>
      <c r="G385" s="7" t="s">
        <v>101</v>
      </c>
      <c r="H385" s="8">
        <v>45169</v>
      </c>
      <c r="I385" s="8">
        <v>45169</v>
      </c>
      <c r="J385" s="8">
        <v>45180</v>
      </c>
      <c r="K385" s="8" t="s">
        <v>148</v>
      </c>
      <c r="L385" s="8" t="s">
        <v>30</v>
      </c>
      <c r="M385" s="8" t="s">
        <v>30</v>
      </c>
      <c r="N385" s="8">
        <v>45183</v>
      </c>
      <c r="O385" s="8">
        <v>45183</v>
      </c>
      <c r="P385" s="8" t="s">
        <v>30</v>
      </c>
      <c r="Q385" s="8">
        <v>45188</v>
      </c>
      <c r="R385" s="8">
        <v>45188</v>
      </c>
      <c r="S385" s="7" t="s">
        <v>42</v>
      </c>
      <c r="T385" s="6">
        <f t="shared" ref="T385:T416" si="22">(R385-H385)</f>
        <v>19</v>
      </c>
      <c r="U385" s="6" t="str">
        <f t="shared" si="19"/>
        <v>No</v>
      </c>
      <c r="V385" s="59" t="s">
        <v>1072</v>
      </c>
    </row>
    <row r="386" spans="1:22" s="36" customFormat="1" ht="28.8" hidden="1" x14ac:dyDescent="0.3">
      <c r="A386" s="4" t="s">
        <v>1051</v>
      </c>
      <c r="B386" s="5" t="s">
        <v>24</v>
      </c>
      <c r="C386" s="6" t="s">
        <v>1050</v>
      </c>
      <c r="D386" s="7" t="s">
        <v>1049</v>
      </c>
      <c r="E386" s="7" t="s">
        <v>928</v>
      </c>
      <c r="F386" s="7" t="s">
        <v>89</v>
      </c>
      <c r="G386" s="7" t="s">
        <v>49</v>
      </c>
      <c r="H386" s="8">
        <v>45169</v>
      </c>
      <c r="I386" s="8">
        <v>45169</v>
      </c>
      <c r="J386" s="8" t="s">
        <v>30</v>
      </c>
      <c r="K386" s="8" t="s">
        <v>30</v>
      </c>
      <c r="L386" s="8" t="s">
        <v>30</v>
      </c>
      <c r="M386" s="8" t="s">
        <v>30</v>
      </c>
      <c r="N386" s="8" t="s">
        <v>30</v>
      </c>
      <c r="O386" s="8">
        <v>45183</v>
      </c>
      <c r="P386" s="8" t="s">
        <v>30</v>
      </c>
      <c r="Q386" s="8">
        <v>45188</v>
      </c>
      <c r="R386" s="8">
        <v>45188</v>
      </c>
      <c r="S386" s="7" t="s">
        <v>42</v>
      </c>
      <c r="T386" s="6">
        <f t="shared" si="22"/>
        <v>19</v>
      </c>
      <c r="U386" s="6" t="str">
        <f t="shared" ref="U386:U449" si="23">IF(+T386&lt;15,"Yes","No")</f>
        <v>No</v>
      </c>
      <c r="V386" s="59" t="s">
        <v>30</v>
      </c>
    </row>
    <row r="387" spans="1:22" s="36" customFormat="1" ht="28.8" hidden="1" x14ac:dyDescent="0.3">
      <c r="A387" s="4" t="s">
        <v>1051</v>
      </c>
      <c r="B387" s="5" t="s">
        <v>24</v>
      </c>
      <c r="C387" s="6" t="s">
        <v>1050</v>
      </c>
      <c r="D387" s="7" t="s">
        <v>1049</v>
      </c>
      <c r="E387" s="7" t="s">
        <v>928</v>
      </c>
      <c r="F387" s="7" t="s">
        <v>89</v>
      </c>
      <c r="G387" s="7" t="s">
        <v>41</v>
      </c>
      <c r="H387" s="8">
        <v>45169</v>
      </c>
      <c r="I387" s="8">
        <v>45169</v>
      </c>
      <c r="J387" s="8" t="s">
        <v>30</v>
      </c>
      <c r="K387" s="8" t="s">
        <v>30</v>
      </c>
      <c r="L387" s="8" t="s">
        <v>30</v>
      </c>
      <c r="M387" s="8" t="s">
        <v>30</v>
      </c>
      <c r="N387" s="8" t="s">
        <v>30</v>
      </c>
      <c r="O387" s="8" t="s">
        <v>30</v>
      </c>
      <c r="P387" s="8" t="s">
        <v>30</v>
      </c>
      <c r="Q387" s="8">
        <v>45188</v>
      </c>
      <c r="R387" s="8">
        <v>45188</v>
      </c>
      <c r="S387" s="7" t="s">
        <v>42</v>
      </c>
      <c r="T387" s="6">
        <f t="shared" si="22"/>
        <v>19</v>
      </c>
      <c r="U387" s="6" t="str">
        <f t="shared" si="23"/>
        <v>No</v>
      </c>
      <c r="V387" s="59" t="s">
        <v>30</v>
      </c>
    </row>
    <row r="388" spans="1:22" s="36" customFormat="1" ht="28.8" hidden="1" x14ac:dyDescent="0.3">
      <c r="A388" s="4" t="s">
        <v>1051</v>
      </c>
      <c r="B388" s="5" t="s">
        <v>24</v>
      </c>
      <c r="C388" s="6" t="s">
        <v>1050</v>
      </c>
      <c r="D388" s="7" t="s">
        <v>1049</v>
      </c>
      <c r="E388" s="7" t="s">
        <v>928</v>
      </c>
      <c r="F388" s="7" t="s">
        <v>89</v>
      </c>
      <c r="G388" s="7" t="s">
        <v>73</v>
      </c>
      <c r="H388" s="8">
        <v>45169</v>
      </c>
      <c r="I388" s="8">
        <v>45169</v>
      </c>
      <c r="J388" s="8" t="s">
        <v>30</v>
      </c>
      <c r="K388" s="8" t="s">
        <v>30</v>
      </c>
      <c r="L388" s="8" t="s">
        <v>30</v>
      </c>
      <c r="M388" s="8" t="s">
        <v>30</v>
      </c>
      <c r="N388" s="8" t="s">
        <v>30</v>
      </c>
      <c r="O388" s="8">
        <v>45183</v>
      </c>
      <c r="P388" s="8" t="s">
        <v>30</v>
      </c>
      <c r="Q388" s="8">
        <v>45188</v>
      </c>
      <c r="R388" s="8">
        <v>45188</v>
      </c>
      <c r="S388" s="7" t="s">
        <v>42</v>
      </c>
      <c r="T388" s="6">
        <f t="shared" si="22"/>
        <v>19</v>
      </c>
      <c r="U388" s="6" t="str">
        <f t="shared" si="23"/>
        <v>No</v>
      </c>
      <c r="V388" s="59" t="s">
        <v>30</v>
      </c>
    </row>
    <row r="389" spans="1:22" s="36" customFormat="1" ht="28.8" hidden="1" x14ac:dyDescent="0.3">
      <c r="A389" s="4" t="s">
        <v>1051</v>
      </c>
      <c r="B389" s="5" t="s">
        <v>24</v>
      </c>
      <c r="C389" s="6" t="s">
        <v>1050</v>
      </c>
      <c r="D389" s="7" t="s">
        <v>1049</v>
      </c>
      <c r="E389" s="7" t="s">
        <v>928</v>
      </c>
      <c r="F389" s="7" t="s">
        <v>89</v>
      </c>
      <c r="G389" s="7" t="s">
        <v>74</v>
      </c>
      <c r="H389" s="8">
        <v>45169</v>
      </c>
      <c r="I389" s="8">
        <v>45169</v>
      </c>
      <c r="J389" s="8" t="s">
        <v>30</v>
      </c>
      <c r="K389" s="8" t="s">
        <v>30</v>
      </c>
      <c r="L389" s="8" t="s">
        <v>30</v>
      </c>
      <c r="M389" s="8" t="s">
        <v>30</v>
      </c>
      <c r="N389" s="8" t="s">
        <v>30</v>
      </c>
      <c r="O389" s="8">
        <v>45183</v>
      </c>
      <c r="P389" s="8" t="s">
        <v>30</v>
      </c>
      <c r="Q389" s="8">
        <v>45188</v>
      </c>
      <c r="R389" s="8">
        <v>45188</v>
      </c>
      <c r="S389" s="7" t="s">
        <v>42</v>
      </c>
      <c r="T389" s="6">
        <f t="shared" si="22"/>
        <v>19</v>
      </c>
      <c r="U389" s="6" t="str">
        <f t="shared" si="23"/>
        <v>No</v>
      </c>
      <c r="V389" s="59" t="s">
        <v>30</v>
      </c>
    </row>
    <row r="390" spans="1:22" s="36" customFormat="1" ht="28.8" hidden="1" x14ac:dyDescent="0.3">
      <c r="A390" s="4" t="s">
        <v>1056</v>
      </c>
      <c r="B390" s="5" t="s">
        <v>36</v>
      </c>
      <c r="C390" s="6" t="s">
        <v>1055</v>
      </c>
      <c r="D390" s="7" t="s">
        <v>1057</v>
      </c>
      <c r="E390" s="7" t="s">
        <v>1054</v>
      </c>
      <c r="F390" s="7" t="s">
        <v>421</v>
      </c>
      <c r="G390" s="7" t="s">
        <v>348</v>
      </c>
      <c r="H390" s="8">
        <v>45170</v>
      </c>
      <c r="I390" s="8">
        <v>45170</v>
      </c>
      <c r="J390" s="8" t="s">
        <v>30</v>
      </c>
      <c r="K390" s="8" t="s">
        <v>30</v>
      </c>
      <c r="L390" s="8" t="s">
        <v>30</v>
      </c>
      <c r="M390" s="8" t="s">
        <v>30</v>
      </c>
      <c r="N390" s="8" t="s">
        <v>30</v>
      </c>
      <c r="O390" s="8">
        <v>45188</v>
      </c>
      <c r="P390" s="8" t="s">
        <v>30</v>
      </c>
      <c r="Q390" s="8">
        <v>45188</v>
      </c>
      <c r="R390" s="8">
        <v>45189</v>
      </c>
      <c r="S390" s="7" t="s">
        <v>31</v>
      </c>
      <c r="T390" s="6">
        <f t="shared" si="22"/>
        <v>19</v>
      </c>
      <c r="U390" s="6" t="str">
        <f t="shared" si="23"/>
        <v>No</v>
      </c>
      <c r="V390" s="59" t="s">
        <v>1080</v>
      </c>
    </row>
    <row r="391" spans="1:22" ht="28.8" hidden="1" x14ac:dyDescent="0.3">
      <c r="A391" s="4" t="s">
        <v>917</v>
      </c>
      <c r="B391" s="5" t="s">
        <v>36</v>
      </c>
      <c r="C391" s="6" t="s">
        <v>913</v>
      </c>
      <c r="D391" s="7" t="s">
        <v>1152</v>
      </c>
      <c r="E391" s="7" t="s">
        <v>914</v>
      </c>
      <c r="F391" s="7" t="s">
        <v>134</v>
      </c>
      <c r="G391" s="7" t="s">
        <v>101</v>
      </c>
      <c r="H391" s="8">
        <v>45175</v>
      </c>
      <c r="I391" s="8">
        <v>45175</v>
      </c>
      <c r="J391" s="8">
        <v>45184</v>
      </c>
      <c r="K391" s="8" t="s">
        <v>30</v>
      </c>
      <c r="L391" s="8" t="s">
        <v>30</v>
      </c>
      <c r="M391" s="8" t="s">
        <v>30</v>
      </c>
      <c r="N391" s="8" t="s">
        <v>30</v>
      </c>
      <c r="O391" s="8">
        <v>45191</v>
      </c>
      <c r="P391" s="8" t="s">
        <v>30</v>
      </c>
      <c r="Q391" s="8">
        <v>45182</v>
      </c>
      <c r="R391" s="8">
        <v>45182</v>
      </c>
      <c r="S391" s="7" t="s">
        <v>42</v>
      </c>
      <c r="T391" s="6">
        <f t="shared" si="22"/>
        <v>7</v>
      </c>
      <c r="U391" s="6" t="str">
        <f t="shared" si="23"/>
        <v>Yes</v>
      </c>
      <c r="V391" s="59" t="s">
        <v>1108</v>
      </c>
    </row>
    <row r="392" spans="1:22" s="36" customFormat="1" ht="28.8" hidden="1" x14ac:dyDescent="0.3">
      <c r="A392" s="4" t="s">
        <v>917</v>
      </c>
      <c r="B392" s="5" t="s">
        <v>36</v>
      </c>
      <c r="C392" s="6" t="s">
        <v>913</v>
      </c>
      <c r="D392" s="7" t="s">
        <v>1152</v>
      </c>
      <c r="E392" s="7" t="s">
        <v>914</v>
      </c>
      <c r="F392" s="7" t="s">
        <v>134</v>
      </c>
      <c r="G392" s="7" t="s">
        <v>90</v>
      </c>
      <c r="H392" s="8">
        <v>45175</v>
      </c>
      <c r="I392" s="8">
        <v>45177</v>
      </c>
      <c r="J392" s="8" t="s">
        <v>30</v>
      </c>
      <c r="K392" s="8" t="s">
        <v>30</v>
      </c>
      <c r="L392" s="8">
        <v>45177</v>
      </c>
      <c r="M392" s="8" t="s">
        <v>30</v>
      </c>
      <c r="N392" s="8">
        <v>45180</v>
      </c>
      <c r="O392" s="8" t="s">
        <v>30</v>
      </c>
      <c r="P392" s="8" t="s">
        <v>30</v>
      </c>
      <c r="Q392" s="8">
        <v>45182</v>
      </c>
      <c r="R392" s="8">
        <v>45182</v>
      </c>
      <c r="S392" s="7" t="s">
        <v>42</v>
      </c>
      <c r="T392" s="6">
        <f t="shared" si="22"/>
        <v>7</v>
      </c>
      <c r="U392" s="6" t="str">
        <f t="shared" si="23"/>
        <v>Yes</v>
      </c>
      <c r="V392" s="59" t="s">
        <v>1099</v>
      </c>
    </row>
    <row r="393" spans="1:22" s="36" customFormat="1" ht="28.8" hidden="1" x14ac:dyDescent="0.3">
      <c r="A393" s="4" t="s">
        <v>910</v>
      </c>
      <c r="B393" s="5" t="s">
        <v>24</v>
      </c>
      <c r="C393" s="6" t="s">
        <v>946</v>
      </c>
      <c r="D393" s="7" t="s">
        <v>1090</v>
      </c>
      <c r="E393" s="7" t="s">
        <v>912</v>
      </c>
      <c r="F393" s="7" t="s">
        <v>911</v>
      </c>
      <c r="G393" s="7" t="s">
        <v>29</v>
      </c>
      <c r="H393" s="8">
        <v>45177</v>
      </c>
      <c r="I393" s="8">
        <v>45177</v>
      </c>
      <c r="J393" s="8" t="s">
        <v>148</v>
      </c>
      <c r="K393" s="8" t="s">
        <v>30</v>
      </c>
      <c r="L393" s="8" t="s">
        <v>30</v>
      </c>
      <c r="M393" s="8" t="s">
        <v>30</v>
      </c>
      <c r="N393" s="8" t="s">
        <v>30</v>
      </c>
      <c r="O393" s="8">
        <v>45177</v>
      </c>
      <c r="P393" s="8" t="s">
        <v>30</v>
      </c>
      <c r="Q393" s="8">
        <v>45181</v>
      </c>
      <c r="R393" s="8">
        <v>45181</v>
      </c>
      <c r="S393" s="7" t="s">
        <v>42</v>
      </c>
      <c r="T393" s="6">
        <f t="shared" si="22"/>
        <v>4</v>
      </c>
      <c r="U393" s="6" t="str">
        <f t="shared" si="23"/>
        <v>Yes</v>
      </c>
      <c r="V393" s="59" t="s">
        <v>1065</v>
      </c>
    </row>
    <row r="394" spans="1:22" s="36" customFormat="1" ht="28.8" hidden="1" x14ac:dyDescent="0.3">
      <c r="A394" s="4" t="s">
        <v>910</v>
      </c>
      <c r="B394" s="5" t="s">
        <v>24</v>
      </c>
      <c r="C394" s="6" t="s">
        <v>946</v>
      </c>
      <c r="D394" s="7" t="s">
        <v>1090</v>
      </c>
      <c r="E394" s="7" t="s">
        <v>912</v>
      </c>
      <c r="F394" s="7" t="s">
        <v>911</v>
      </c>
      <c r="G394" s="7" t="s">
        <v>33</v>
      </c>
      <c r="H394" s="8">
        <v>45177</v>
      </c>
      <c r="I394" s="8">
        <v>45177</v>
      </c>
      <c r="J394" s="8" t="s">
        <v>30</v>
      </c>
      <c r="K394" s="8" t="s">
        <v>30</v>
      </c>
      <c r="L394" s="8" t="s">
        <v>30</v>
      </c>
      <c r="M394" s="8" t="s">
        <v>30</v>
      </c>
      <c r="N394" s="8" t="s">
        <v>30</v>
      </c>
      <c r="O394" s="8" t="s">
        <v>30</v>
      </c>
      <c r="P394" s="8" t="s">
        <v>30</v>
      </c>
      <c r="Q394" s="8">
        <v>45181</v>
      </c>
      <c r="R394" s="8">
        <v>45181</v>
      </c>
      <c r="S394" s="7" t="s">
        <v>42</v>
      </c>
      <c r="T394" s="6">
        <f t="shared" si="22"/>
        <v>4</v>
      </c>
      <c r="U394" s="6" t="str">
        <f t="shared" si="23"/>
        <v>Yes</v>
      </c>
      <c r="V394" s="59" t="s">
        <v>30</v>
      </c>
    </row>
    <row r="395" spans="1:22" s="36" customFormat="1" ht="28.8" hidden="1" x14ac:dyDescent="0.3">
      <c r="A395" s="4" t="s">
        <v>910</v>
      </c>
      <c r="B395" s="5" t="s">
        <v>24</v>
      </c>
      <c r="C395" s="6" t="s">
        <v>946</v>
      </c>
      <c r="D395" s="7" t="s">
        <v>1090</v>
      </c>
      <c r="E395" s="7" t="s">
        <v>912</v>
      </c>
      <c r="F395" s="7" t="s">
        <v>911</v>
      </c>
      <c r="G395" s="7" t="s">
        <v>63</v>
      </c>
      <c r="H395" s="8">
        <v>45177</v>
      </c>
      <c r="I395" s="8">
        <v>45177</v>
      </c>
      <c r="J395" s="8" t="s">
        <v>30</v>
      </c>
      <c r="K395" s="8" t="s">
        <v>30</v>
      </c>
      <c r="L395" s="8" t="s">
        <v>30</v>
      </c>
      <c r="M395" s="8" t="s">
        <v>30</v>
      </c>
      <c r="N395" s="8" t="s">
        <v>30</v>
      </c>
      <c r="O395" s="8" t="s">
        <v>30</v>
      </c>
      <c r="P395" s="8" t="s">
        <v>30</v>
      </c>
      <c r="Q395" s="8">
        <v>45181</v>
      </c>
      <c r="R395" s="8">
        <v>45181</v>
      </c>
      <c r="S395" s="7" t="s">
        <v>42</v>
      </c>
      <c r="T395" s="6">
        <f t="shared" si="22"/>
        <v>4</v>
      </c>
      <c r="U395" s="6" t="str">
        <f t="shared" si="23"/>
        <v>Yes</v>
      </c>
      <c r="V395" s="59" t="s">
        <v>30</v>
      </c>
    </row>
    <row r="396" spans="1:22" s="36" customFormat="1" ht="28.8" hidden="1" x14ac:dyDescent="0.3">
      <c r="A396" s="4" t="s">
        <v>812</v>
      </c>
      <c r="B396" s="5" t="s">
        <v>24</v>
      </c>
      <c r="C396" s="6" t="s">
        <v>813</v>
      </c>
      <c r="D396" s="7" t="s">
        <v>815</v>
      </c>
      <c r="E396" s="7" t="s">
        <v>814</v>
      </c>
      <c r="F396" s="7" t="s">
        <v>40</v>
      </c>
      <c r="G396" s="7" t="s">
        <v>29</v>
      </c>
      <c r="H396" s="8">
        <v>45177</v>
      </c>
      <c r="I396" s="8">
        <v>45177</v>
      </c>
      <c r="J396" s="8" t="s">
        <v>30</v>
      </c>
      <c r="K396" s="8" t="s">
        <v>30</v>
      </c>
      <c r="L396" s="8" t="s">
        <v>30</v>
      </c>
      <c r="M396" s="8" t="s">
        <v>30</v>
      </c>
      <c r="N396" s="8" t="s">
        <v>30</v>
      </c>
      <c r="O396" s="8" t="s">
        <v>30</v>
      </c>
      <c r="P396" s="8" t="s">
        <v>30</v>
      </c>
      <c r="Q396" s="8">
        <v>45184</v>
      </c>
      <c r="R396" s="8">
        <v>45184</v>
      </c>
      <c r="S396" s="13" t="s">
        <v>31</v>
      </c>
      <c r="T396" s="6">
        <f t="shared" si="22"/>
        <v>7</v>
      </c>
      <c r="U396" s="6" t="str">
        <f t="shared" si="23"/>
        <v>Yes</v>
      </c>
      <c r="V396" s="59" t="s">
        <v>32</v>
      </c>
    </row>
    <row r="397" spans="1:22" s="36" customFormat="1" ht="28.8" hidden="1" x14ac:dyDescent="0.3">
      <c r="A397" s="4" t="s">
        <v>812</v>
      </c>
      <c r="B397" s="5" t="s">
        <v>24</v>
      </c>
      <c r="C397" s="6" t="s">
        <v>813</v>
      </c>
      <c r="D397" s="7" t="s">
        <v>815</v>
      </c>
      <c r="E397" s="7" t="s">
        <v>814</v>
      </c>
      <c r="F397" s="7" t="s">
        <v>40</v>
      </c>
      <c r="G397" s="7" t="s">
        <v>33</v>
      </c>
      <c r="H397" s="8">
        <v>45177</v>
      </c>
      <c r="I397" s="8">
        <v>45177</v>
      </c>
      <c r="J397" s="8" t="s">
        <v>30</v>
      </c>
      <c r="K397" s="8" t="s">
        <v>30</v>
      </c>
      <c r="L397" s="8" t="s">
        <v>30</v>
      </c>
      <c r="M397" s="8" t="s">
        <v>30</v>
      </c>
      <c r="N397" s="8" t="s">
        <v>30</v>
      </c>
      <c r="O397" s="8" t="s">
        <v>30</v>
      </c>
      <c r="P397" s="8" t="s">
        <v>30</v>
      </c>
      <c r="Q397" s="8">
        <v>45184</v>
      </c>
      <c r="R397" s="8">
        <v>45184</v>
      </c>
      <c r="S397" s="7" t="s">
        <v>31</v>
      </c>
      <c r="T397" s="6">
        <f t="shared" si="22"/>
        <v>7</v>
      </c>
      <c r="U397" s="6" t="str">
        <f t="shared" si="23"/>
        <v>Yes</v>
      </c>
      <c r="V397" s="59" t="s">
        <v>32</v>
      </c>
    </row>
    <row r="398" spans="1:22" s="36" customFormat="1" ht="28.8" hidden="1" x14ac:dyDescent="0.3">
      <c r="A398" s="4" t="s">
        <v>867</v>
      </c>
      <c r="B398" s="5" t="s">
        <v>24</v>
      </c>
      <c r="C398" s="6" t="s">
        <v>868</v>
      </c>
      <c r="D398" s="7" t="s">
        <v>866</v>
      </c>
      <c r="E398" s="7" t="s">
        <v>869</v>
      </c>
      <c r="F398" s="7" t="s">
        <v>40</v>
      </c>
      <c r="G398" s="7" t="s">
        <v>29</v>
      </c>
      <c r="H398" s="8">
        <v>45177</v>
      </c>
      <c r="I398" s="8">
        <v>45177</v>
      </c>
      <c r="J398" s="10" t="s">
        <v>30</v>
      </c>
      <c r="K398" s="10" t="s">
        <v>30</v>
      </c>
      <c r="L398" s="8" t="s">
        <v>30</v>
      </c>
      <c r="M398" s="8" t="s">
        <v>30</v>
      </c>
      <c r="N398" s="8" t="s">
        <v>30</v>
      </c>
      <c r="O398" s="8">
        <v>45183</v>
      </c>
      <c r="P398" s="8" t="s">
        <v>30</v>
      </c>
      <c r="Q398" s="8">
        <v>45184</v>
      </c>
      <c r="R398" s="8">
        <v>45184</v>
      </c>
      <c r="S398" s="7" t="s">
        <v>42</v>
      </c>
      <c r="T398" s="6">
        <f t="shared" si="22"/>
        <v>7</v>
      </c>
      <c r="U398" s="6" t="str">
        <f t="shared" si="23"/>
        <v>Yes</v>
      </c>
      <c r="V398" s="59" t="s">
        <v>1073</v>
      </c>
    </row>
    <row r="399" spans="1:22" s="36" customFormat="1" ht="28.8" hidden="1" x14ac:dyDescent="0.3">
      <c r="A399" s="4" t="s">
        <v>867</v>
      </c>
      <c r="B399" s="5" t="s">
        <v>24</v>
      </c>
      <c r="C399" s="6" t="s">
        <v>868</v>
      </c>
      <c r="D399" s="7" t="s">
        <v>866</v>
      </c>
      <c r="E399" s="7" t="s">
        <v>869</v>
      </c>
      <c r="F399" s="7" t="s">
        <v>40</v>
      </c>
      <c r="G399" s="7" t="s">
        <v>33</v>
      </c>
      <c r="H399" s="8">
        <v>45177</v>
      </c>
      <c r="I399" s="8">
        <v>45177</v>
      </c>
      <c r="J399" s="8" t="s">
        <v>30</v>
      </c>
      <c r="K399" s="8" t="s">
        <v>30</v>
      </c>
      <c r="L399" s="8" t="s">
        <v>30</v>
      </c>
      <c r="M399" s="8" t="s">
        <v>30</v>
      </c>
      <c r="N399" s="8" t="s">
        <v>30</v>
      </c>
      <c r="O399" s="8" t="s">
        <v>30</v>
      </c>
      <c r="P399" s="8" t="s">
        <v>30</v>
      </c>
      <c r="Q399" s="8">
        <v>45184</v>
      </c>
      <c r="R399" s="8">
        <v>45184</v>
      </c>
      <c r="S399" s="7" t="s">
        <v>42</v>
      </c>
      <c r="T399" s="6">
        <f t="shared" si="22"/>
        <v>7</v>
      </c>
      <c r="U399" s="6" t="str">
        <f t="shared" si="23"/>
        <v>Yes</v>
      </c>
      <c r="V399" s="59" t="s">
        <v>57</v>
      </c>
    </row>
    <row r="400" spans="1:22" ht="28.8" hidden="1" x14ac:dyDescent="0.3">
      <c r="A400" s="4" t="s">
        <v>870</v>
      </c>
      <c r="B400" s="5" t="s">
        <v>24</v>
      </c>
      <c r="C400" s="6" t="s">
        <v>872</v>
      </c>
      <c r="D400" s="14" t="s">
        <v>871</v>
      </c>
      <c r="E400" s="7" t="s">
        <v>869</v>
      </c>
      <c r="F400" s="7" t="s">
        <v>40</v>
      </c>
      <c r="G400" s="7" t="s">
        <v>29</v>
      </c>
      <c r="H400" s="8">
        <v>45177</v>
      </c>
      <c r="I400" s="8">
        <v>45177</v>
      </c>
      <c r="J400" s="8" t="s">
        <v>148</v>
      </c>
      <c r="K400" s="8" t="s">
        <v>30</v>
      </c>
      <c r="L400" s="8" t="s">
        <v>30</v>
      </c>
      <c r="M400" s="8" t="s">
        <v>30</v>
      </c>
      <c r="N400" s="8" t="s">
        <v>30</v>
      </c>
      <c r="O400" s="8">
        <v>45191</v>
      </c>
      <c r="P400" s="8" t="s">
        <v>30</v>
      </c>
      <c r="Q400" s="8">
        <v>45195</v>
      </c>
      <c r="R400" s="8">
        <v>45195</v>
      </c>
      <c r="S400" s="31" t="s">
        <v>31</v>
      </c>
      <c r="T400" s="6">
        <f t="shared" si="22"/>
        <v>18</v>
      </c>
      <c r="U400" s="6" t="str">
        <f t="shared" si="23"/>
        <v>No</v>
      </c>
      <c r="V400" s="59" t="s">
        <v>1107</v>
      </c>
    </row>
    <row r="401" spans="1:22" ht="28.8" hidden="1" x14ac:dyDescent="0.3">
      <c r="A401" s="4" t="s">
        <v>870</v>
      </c>
      <c r="B401" s="5" t="s">
        <v>24</v>
      </c>
      <c r="C401" s="6" t="s">
        <v>872</v>
      </c>
      <c r="D401" s="39" t="s">
        <v>871</v>
      </c>
      <c r="E401" s="7" t="s">
        <v>869</v>
      </c>
      <c r="F401" s="7" t="s">
        <v>40</v>
      </c>
      <c r="G401" s="7" t="s">
        <v>33</v>
      </c>
      <c r="H401" s="8">
        <v>45177</v>
      </c>
      <c r="I401" s="8">
        <v>45177</v>
      </c>
      <c r="J401" s="8" t="s">
        <v>30</v>
      </c>
      <c r="K401" s="8" t="s">
        <v>30</v>
      </c>
      <c r="L401" s="8" t="s">
        <v>30</v>
      </c>
      <c r="M401" s="8" t="s">
        <v>30</v>
      </c>
      <c r="N401" s="8" t="s">
        <v>30</v>
      </c>
      <c r="O401" s="8" t="s">
        <v>30</v>
      </c>
      <c r="P401" s="8" t="s">
        <v>30</v>
      </c>
      <c r="Q401" s="8">
        <v>45195</v>
      </c>
      <c r="R401" s="8">
        <v>45195</v>
      </c>
      <c r="S401" s="7" t="s">
        <v>31</v>
      </c>
      <c r="T401" s="6">
        <f t="shared" si="22"/>
        <v>18</v>
      </c>
      <c r="U401" s="6" t="str">
        <f t="shared" si="23"/>
        <v>No</v>
      </c>
      <c r="V401" s="59" t="s">
        <v>57</v>
      </c>
    </row>
    <row r="402" spans="1:22" ht="28.8" hidden="1" x14ac:dyDescent="0.3">
      <c r="A402" s="4" t="s">
        <v>837</v>
      </c>
      <c r="B402" s="5" t="s">
        <v>24</v>
      </c>
      <c r="C402" s="6" t="s">
        <v>838</v>
      </c>
      <c r="D402" s="7" t="s">
        <v>843</v>
      </c>
      <c r="E402" s="7" t="s">
        <v>839</v>
      </c>
      <c r="F402" s="7" t="s">
        <v>28</v>
      </c>
      <c r="G402" s="7" t="s">
        <v>29</v>
      </c>
      <c r="H402" s="8">
        <v>45180</v>
      </c>
      <c r="I402" s="8">
        <v>45180</v>
      </c>
      <c r="J402" s="8" t="s">
        <v>148</v>
      </c>
      <c r="K402" s="8" t="s">
        <v>30</v>
      </c>
      <c r="L402" s="8" t="s">
        <v>30</v>
      </c>
      <c r="M402" s="8" t="s">
        <v>30</v>
      </c>
      <c r="N402" s="8" t="s">
        <v>30</v>
      </c>
      <c r="O402" s="8">
        <v>45190</v>
      </c>
      <c r="P402" s="8" t="s">
        <v>30</v>
      </c>
      <c r="Q402" s="8">
        <v>45195</v>
      </c>
      <c r="R402" s="8">
        <v>45195</v>
      </c>
      <c r="S402" s="7" t="s">
        <v>42</v>
      </c>
      <c r="T402" s="6">
        <f t="shared" si="22"/>
        <v>15</v>
      </c>
      <c r="U402" s="6" t="str">
        <f t="shared" si="23"/>
        <v>No</v>
      </c>
      <c r="V402" s="59" t="s">
        <v>1084</v>
      </c>
    </row>
    <row r="403" spans="1:22" ht="28.8" hidden="1" x14ac:dyDescent="0.3">
      <c r="A403" s="4" t="s">
        <v>837</v>
      </c>
      <c r="B403" s="7" t="s">
        <v>24</v>
      </c>
      <c r="C403" s="7" t="s">
        <v>838</v>
      </c>
      <c r="D403" s="7" t="s">
        <v>843</v>
      </c>
      <c r="E403" s="7" t="s">
        <v>839</v>
      </c>
      <c r="F403" s="7" t="s">
        <v>28</v>
      </c>
      <c r="G403" s="7" t="s">
        <v>63</v>
      </c>
      <c r="H403" s="8">
        <v>45180</v>
      </c>
      <c r="I403" s="8">
        <v>45180</v>
      </c>
      <c r="J403" s="8" t="s">
        <v>30</v>
      </c>
      <c r="K403" s="8" t="s">
        <v>30</v>
      </c>
      <c r="L403" s="8" t="s">
        <v>30</v>
      </c>
      <c r="M403" s="8" t="s">
        <v>30</v>
      </c>
      <c r="N403" s="8" t="s">
        <v>30</v>
      </c>
      <c r="O403" s="8" t="s">
        <v>30</v>
      </c>
      <c r="P403" s="8" t="s">
        <v>30</v>
      </c>
      <c r="Q403" s="8">
        <v>45195</v>
      </c>
      <c r="R403" s="8">
        <v>45195</v>
      </c>
      <c r="S403" s="7" t="s">
        <v>42</v>
      </c>
      <c r="T403" s="6">
        <f t="shared" si="22"/>
        <v>15</v>
      </c>
      <c r="U403" s="7" t="str">
        <f t="shared" si="23"/>
        <v>No</v>
      </c>
      <c r="V403" s="59" t="s">
        <v>30</v>
      </c>
    </row>
    <row r="404" spans="1:22" ht="28.8" hidden="1" x14ac:dyDescent="0.3">
      <c r="A404" s="4" t="s">
        <v>1067</v>
      </c>
      <c r="B404" s="7" t="s">
        <v>24</v>
      </c>
      <c r="C404" s="7" t="s">
        <v>1066</v>
      </c>
      <c r="D404" s="7" t="s">
        <v>1068</v>
      </c>
      <c r="E404" s="7" t="s">
        <v>928</v>
      </c>
      <c r="F404" s="7" t="s">
        <v>89</v>
      </c>
      <c r="G404" s="7" t="s">
        <v>101</v>
      </c>
      <c r="H404" s="8">
        <v>45181</v>
      </c>
      <c r="I404" s="8">
        <v>45181</v>
      </c>
      <c r="J404" s="8">
        <v>45183</v>
      </c>
      <c r="K404" s="8" t="s">
        <v>148</v>
      </c>
      <c r="L404" s="8" t="s">
        <v>30</v>
      </c>
      <c r="M404" s="8" t="s">
        <v>30</v>
      </c>
      <c r="N404" s="8">
        <v>45184</v>
      </c>
      <c r="O404" s="8" t="s">
        <v>30</v>
      </c>
      <c r="P404" s="8" t="s">
        <v>30</v>
      </c>
      <c r="Q404" s="8">
        <v>45195</v>
      </c>
      <c r="R404" s="8">
        <v>45195</v>
      </c>
      <c r="S404" s="7" t="s">
        <v>42</v>
      </c>
      <c r="T404" s="6">
        <f t="shared" si="22"/>
        <v>14</v>
      </c>
      <c r="U404" s="7" t="str">
        <f t="shared" si="23"/>
        <v>Yes</v>
      </c>
      <c r="V404" s="16" t="s">
        <v>1109</v>
      </c>
    </row>
    <row r="405" spans="1:22" ht="28.8" hidden="1" x14ac:dyDescent="0.3">
      <c r="A405" s="4" t="s">
        <v>1067</v>
      </c>
      <c r="B405" s="7" t="s">
        <v>24</v>
      </c>
      <c r="C405" s="7" t="s">
        <v>1066</v>
      </c>
      <c r="D405" s="7" t="s">
        <v>1068</v>
      </c>
      <c r="E405" s="7" t="s">
        <v>928</v>
      </c>
      <c r="F405" s="7" t="s">
        <v>89</v>
      </c>
      <c r="G405" s="7" t="s">
        <v>49</v>
      </c>
      <c r="H405" s="8">
        <v>45181</v>
      </c>
      <c r="I405" s="8">
        <v>45181</v>
      </c>
      <c r="J405" s="8" t="s">
        <v>30</v>
      </c>
      <c r="K405" s="8" t="s">
        <v>30</v>
      </c>
      <c r="L405" s="8" t="s">
        <v>30</v>
      </c>
      <c r="M405" s="8" t="s">
        <v>30</v>
      </c>
      <c r="N405" s="8" t="s">
        <v>30</v>
      </c>
      <c r="O405" s="8" t="s">
        <v>30</v>
      </c>
      <c r="P405" s="8" t="s">
        <v>30</v>
      </c>
      <c r="Q405" s="8">
        <v>45195</v>
      </c>
      <c r="R405" s="8">
        <v>45195</v>
      </c>
      <c r="S405" s="7" t="s">
        <v>42</v>
      </c>
      <c r="T405" s="6">
        <f t="shared" si="22"/>
        <v>14</v>
      </c>
      <c r="U405" s="7" t="str">
        <f t="shared" si="23"/>
        <v>Yes</v>
      </c>
      <c r="V405" s="59" t="s">
        <v>30</v>
      </c>
    </row>
    <row r="406" spans="1:22" ht="28.8" hidden="1" x14ac:dyDescent="0.3">
      <c r="A406" s="4" t="s">
        <v>1067</v>
      </c>
      <c r="B406" s="7" t="s">
        <v>24</v>
      </c>
      <c r="C406" s="7" t="s">
        <v>1066</v>
      </c>
      <c r="D406" s="7" t="s">
        <v>1068</v>
      </c>
      <c r="E406" s="7" t="s">
        <v>928</v>
      </c>
      <c r="F406" s="7" t="s">
        <v>89</v>
      </c>
      <c r="G406" s="7" t="s">
        <v>74</v>
      </c>
      <c r="H406" s="8">
        <v>45181</v>
      </c>
      <c r="I406" s="8">
        <v>45181</v>
      </c>
      <c r="J406" s="8" t="s">
        <v>30</v>
      </c>
      <c r="K406" s="8" t="s">
        <v>30</v>
      </c>
      <c r="L406" s="8" t="s">
        <v>30</v>
      </c>
      <c r="M406" s="8" t="s">
        <v>30</v>
      </c>
      <c r="N406" s="8" t="s">
        <v>30</v>
      </c>
      <c r="O406" s="8" t="s">
        <v>30</v>
      </c>
      <c r="P406" s="8" t="s">
        <v>30</v>
      </c>
      <c r="Q406" s="8">
        <v>45195</v>
      </c>
      <c r="R406" s="8">
        <v>45195</v>
      </c>
      <c r="S406" s="7" t="s">
        <v>42</v>
      </c>
      <c r="T406" s="6">
        <f t="shared" si="22"/>
        <v>14</v>
      </c>
      <c r="U406" s="7" t="str">
        <f t="shared" si="23"/>
        <v>Yes</v>
      </c>
      <c r="V406" s="59" t="s">
        <v>30</v>
      </c>
    </row>
    <row r="407" spans="1:22" ht="28.8" hidden="1" x14ac:dyDescent="0.3">
      <c r="A407" s="4" t="s">
        <v>1067</v>
      </c>
      <c r="B407" s="7" t="s">
        <v>24</v>
      </c>
      <c r="C407" s="7" t="s">
        <v>1066</v>
      </c>
      <c r="D407" s="7" t="s">
        <v>1068</v>
      </c>
      <c r="E407" s="7" t="s">
        <v>928</v>
      </c>
      <c r="F407" s="7" t="s">
        <v>89</v>
      </c>
      <c r="G407" s="7" t="s">
        <v>73</v>
      </c>
      <c r="H407" s="8">
        <v>45181</v>
      </c>
      <c r="I407" s="8">
        <v>45181</v>
      </c>
      <c r="J407" s="8" t="s">
        <v>30</v>
      </c>
      <c r="K407" s="8" t="s">
        <v>30</v>
      </c>
      <c r="L407" s="8" t="s">
        <v>30</v>
      </c>
      <c r="M407" s="8" t="s">
        <v>30</v>
      </c>
      <c r="N407" s="8" t="s">
        <v>30</v>
      </c>
      <c r="O407" s="8" t="s">
        <v>30</v>
      </c>
      <c r="P407" s="8" t="s">
        <v>30</v>
      </c>
      <c r="Q407" s="8">
        <v>45195</v>
      </c>
      <c r="R407" s="8">
        <v>45195</v>
      </c>
      <c r="S407" s="7" t="s">
        <v>42</v>
      </c>
      <c r="T407" s="6">
        <f t="shared" si="22"/>
        <v>14</v>
      </c>
      <c r="U407" s="6" t="str">
        <f t="shared" si="23"/>
        <v>Yes</v>
      </c>
      <c r="V407" s="59" t="s">
        <v>30</v>
      </c>
    </row>
    <row r="408" spans="1:22" ht="43.2" hidden="1" x14ac:dyDescent="0.3">
      <c r="A408" s="4" t="s">
        <v>945</v>
      </c>
      <c r="B408" s="5" t="s">
        <v>753</v>
      </c>
      <c r="C408" s="6" t="s">
        <v>940</v>
      </c>
      <c r="D408" s="7" t="s">
        <v>941</v>
      </c>
      <c r="E408" s="7" t="s">
        <v>942</v>
      </c>
      <c r="F408" s="7" t="s">
        <v>40</v>
      </c>
      <c r="G408" s="7" t="s">
        <v>29</v>
      </c>
      <c r="H408" s="8">
        <v>45182</v>
      </c>
      <c r="I408" s="8">
        <v>45182</v>
      </c>
      <c r="J408" s="8">
        <v>45184</v>
      </c>
      <c r="K408" s="8" t="s">
        <v>30</v>
      </c>
      <c r="L408" s="8" t="s">
        <v>30</v>
      </c>
      <c r="M408" s="8" t="s">
        <v>30</v>
      </c>
      <c r="N408" s="8" t="s">
        <v>30</v>
      </c>
      <c r="O408" s="8">
        <v>45189</v>
      </c>
      <c r="P408" s="8" t="s">
        <v>30</v>
      </c>
      <c r="Q408" s="8">
        <v>45189</v>
      </c>
      <c r="R408" s="8">
        <v>45194</v>
      </c>
      <c r="S408" s="7" t="s">
        <v>31</v>
      </c>
      <c r="T408" s="6">
        <f t="shared" si="22"/>
        <v>12</v>
      </c>
      <c r="U408" s="6" t="str">
        <f t="shared" si="23"/>
        <v>Yes</v>
      </c>
      <c r="V408" s="59" t="s">
        <v>1113</v>
      </c>
    </row>
    <row r="409" spans="1:22" ht="28.8" hidden="1" x14ac:dyDescent="0.3">
      <c r="A409" s="4" t="s">
        <v>945</v>
      </c>
      <c r="B409" s="5" t="s">
        <v>753</v>
      </c>
      <c r="C409" s="6" t="s">
        <v>940</v>
      </c>
      <c r="D409" s="7" t="s">
        <v>941</v>
      </c>
      <c r="E409" s="7" t="s">
        <v>942</v>
      </c>
      <c r="F409" s="7" t="s">
        <v>40</v>
      </c>
      <c r="G409" s="7" t="s">
        <v>33</v>
      </c>
      <c r="H409" s="8">
        <v>45182</v>
      </c>
      <c r="I409" s="8">
        <v>45182</v>
      </c>
      <c r="J409" s="8" t="s">
        <v>30</v>
      </c>
      <c r="K409" s="8" t="s">
        <v>30</v>
      </c>
      <c r="L409" s="8" t="s">
        <v>30</v>
      </c>
      <c r="M409" s="8" t="s">
        <v>30</v>
      </c>
      <c r="N409" s="8" t="s">
        <v>30</v>
      </c>
      <c r="O409" s="8" t="s">
        <v>30</v>
      </c>
      <c r="P409" s="8" t="s">
        <v>30</v>
      </c>
      <c r="Q409" s="8">
        <v>45189</v>
      </c>
      <c r="R409" s="8">
        <v>45194</v>
      </c>
      <c r="S409" s="7" t="s">
        <v>31</v>
      </c>
      <c r="T409" s="6">
        <f t="shared" si="22"/>
        <v>12</v>
      </c>
      <c r="U409" s="6" t="str">
        <f t="shared" si="23"/>
        <v>Yes</v>
      </c>
      <c r="V409" s="59" t="s">
        <v>43</v>
      </c>
    </row>
    <row r="410" spans="1:22" ht="28.8" hidden="1" x14ac:dyDescent="0.3">
      <c r="A410" s="4" t="s">
        <v>1063</v>
      </c>
      <c r="B410" s="5" t="s">
        <v>36</v>
      </c>
      <c r="C410" s="6" t="s">
        <v>1060</v>
      </c>
      <c r="D410" s="7" t="s">
        <v>1064</v>
      </c>
      <c r="E410" s="7" t="s">
        <v>1061</v>
      </c>
      <c r="F410" s="7" t="s">
        <v>1062</v>
      </c>
      <c r="G410" s="7" t="s">
        <v>101</v>
      </c>
      <c r="H410" s="8">
        <v>45182</v>
      </c>
      <c r="I410" s="8">
        <v>45182</v>
      </c>
      <c r="J410" s="8" t="s">
        <v>148</v>
      </c>
      <c r="K410" s="8" t="s">
        <v>148</v>
      </c>
      <c r="L410" s="8" t="s">
        <v>30</v>
      </c>
      <c r="M410" s="8" t="s">
        <v>30</v>
      </c>
      <c r="N410" s="8">
        <v>45184</v>
      </c>
      <c r="O410" s="8">
        <v>45182</v>
      </c>
      <c r="P410" s="8" t="s">
        <v>30</v>
      </c>
      <c r="Q410" s="8">
        <v>45188</v>
      </c>
      <c r="R410" s="8">
        <v>45195</v>
      </c>
      <c r="S410" s="7" t="s">
        <v>42</v>
      </c>
      <c r="T410" s="6">
        <f t="shared" si="22"/>
        <v>13</v>
      </c>
      <c r="U410" s="6" t="str">
        <f t="shared" si="23"/>
        <v>Yes</v>
      </c>
      <c r="V410" s="59" t="s">
        <v>1077</v>
      </c>
    </row>
    <row r="411" spans="1:22" ht="28.8" hidden="1" x14ac:dyDescent="0.3">
      <c r="A411" s="4" t="s">
        <v>1063</v>
      </c>
      <c r="B411" s="5" t="s">
        <v>36</v>
      </c>
      <c r="C411" s="6" t="s">
        <v>1060</v>
      </c>
      <c r="D411" s="7" t="s">
        <v>1064</v>
      </c>
      <c r="E411" s="7" t="s">
        <v>1061</v>
      </c>
      <c r="F411" s="7" t="s">
        <v>1062</v>
      </c>
      <c r="G411" s="7" t="s">
        <v>41</v>
      </c>
      <c r="H411" s="8">
        <v>45182</v>
      </c>
      <c r="I411" s="8">
        <v>45182</v>
      </c>
      <c r="J411" s="8" t="s">
        <v>30</v>
      </c>
      <c r="K411" s="8" t="s">
        <v>30</v>
      </c>
      <c r="L411" s="8" t="s">
        <v>30</v>
      </c>
      <c r="M411" s="8" t="s">
        <v>30</v>
      </c>
      <c r="N411" s="8" t="s">
        <v>30</v>
      </c>
      <c r="O411" s="8" t="s">
        <v>30</v>
      </c>
      <c r="P411" s="8" t="s">
        <v>30</v>
      </c>
      <c r="Q411" s="8">
        <v>45188</v>
      </c>
      <c r="R411" s="8">
        <v>45195</v>
      </c>
      <c r="S411" s="7" t="s">
        <v>42</v>
      </c>
      <c r="T411" s="6">
        <f t="shared" si="22"/>
        <v>13</v>
      </c>
      <c r="U411" s="6" t="str">
        <f t="shared" si="23"/>
        <v>Yes</v>
      </c>
      <c r="V411" s="59" t="s">
        <v>30</v>
      </c>
    </row>
    <row r="412" spans="1:22" ht="28.8" hidden="1" x14ac:dyDescent="0.3">
      <c r="A412" s="4" t="s">
        <v>1063</v>
      </c>
      <c r="B412" s="5" t="s">
        <v>36</v>
      </c>
      <c r="C412" s="6" t="s">
        <v>1060</v>
      </c>
      <c r="D412" s="7" t="s">
        <v>1064</v>
      </c>
      <c r="E412" s="7" t="s">
        <v>1061</v>
      </c>
      <c r="F412" s="7" t="s">
        <v>1062</v>
      </c>
      <c r="G412" s="7" t="s">
        <v>49</v>
      </c>
      <c r="H412" s="8">
        <v>45182</v>
      </c>
      <c r="I412" s="8">
        <v>45182</v>
      </c>
      <c r="J412" s="8" t="s">
        <v>30</v>
      </c>
      <c r="K412" s="8" t="s">
        <v>30</v>
      </c>
      <c r="L412" s="8" t="s">
        <v>30</v>
      </c>
      <c r="M412" s="8" t="s">
        <v>30</v>
      </c>
      <c r="N412" s="8" t="s">
        <v>30</v>
      </c>
      <c r="O412" s="8" t="s">
        <v>30</v>
      </c>
      <c r="P412" s="8" t="s">
        <v>30</v>
      </c>
      <c r="Q412" s="8">
        <v>45188</v>
      </c>
      <c r="R412" s="8">
        <v>45195</v>
      </c>
      <c r="S412" s="7" t="s">
        <v>42</v>
      </c>
      <c r="T412" s="6">
        <f t="shared" si="22"/>
        <v>13</v>
      </c>
      <c r="U412" s="6" t="str">
        <f t="shared" si="23"/>
        <v>Yes</v>
      </c>
      <c r="V412" s="59" t="s">
        <v>30</v>
      </c>
    </row>
    <row r="413" spans="1:22" ht="28.8" hidden="1" x14ac:dyDescent="0.3">
      <c r="A413" s="4" t="s">
        <v>586</v>
      </c>
      <c r="B413" s="5" t="s">
        <v>24</v>
      </c>
      <c r="C413" s="6" t="s">
        <v>587</v>
      </c>
      <c r="D413" s="7" t="s">
        <v>1150</v>
      </c>
      <c r="E413" s="7" t="s">
        <v>275</v>
      </c>
      <c r="F413" s="7" t="s">
        <v>83</v>
      </c>
      <c r="G413" s="7" t="s">
        <v>29</v>
      </c>
      <c r="H413" s="8">
        <v>45182</v>
      </c>
      <c r="I413" s="8">
        <v>45182</v>
      </c>
      <c r="J413" s="8" t="s">
        <v>30</v>
      </c>
      <c r="K413" s="8" t="s">
        <v>30</v>
      </c>
      <c r="L413" s="8" t="s">
        <v>30</v>
      </c>
      <c r="M413" s="8" t="s">
        <v>30</v>
      </c>
      <c r="N413" s="8" t="s">
        <v>30</v>
      </c>
      <c r="O413" s="8">
        <v>45189</v>
      </c>
      <c r="P413" s="8" t="s">
        <v>30</v>
      </c>
      <c r="Q413" s="8">
        <v>45195</v>
      </c>
      <c r="R413" s="8">
        <v>45195</v>
      </c>
      <c r="S413" s="7" t="s">
        <v>42</v>
      </c>
      <c r="T413" s="6">
        <f t="shared" si="22"/>
        <v>13</v>
      </c>
      <c r="U413" s="6" t="str">
        <f t="shared" si="23"/>
        <v>Yes</v>
      </c>
      <c r="V413" s="59" t="s">
        <v>1079</v>
      </c>
    </row>
    <row r="414" spans="1:22" ht="28.8" hidden="1" x14ac:dyDescent="0.3">
      <c r="A414" s="4" t="s">
        <v>586</v>
      </c>
      <c r="B414" s="5" t="s">
        <v>24</v>
      </c>
      <c r="C414" s="6" t="s">
        <v>587</v>
      </c>
      <c r="D414" s="7" t="s">
        <v>1150</v>
      </c>
      <c r="E414" s="7" t="s">
        <v>275</v>
      </c>
      <c r="F414" s="7" t="s">
        <v>83</v>
      </c>
      <c r="G414" s="7" t="s">
        <v>63</v>
      </c>
      <c r="H414" s="8">
        <v>45182</v>
      </c>
      <c r="I414" s="8">
        <v>45182</v>
      </c>
      <c r="J414" s="8" t="s">
        <v>30</v>
      </c>
      <c r="K414" s="8" t="s">
        <v>30</v>
      </c>
      <c r="L414" s="8" t="s">
        <v>30</v>
      </c>
      <c r="M414" s="8" t="s">
        <v>30</v>
      </c>
      <c r="N414" s="8" t="s">
        <v>30</v>
      </c>
      <c r="O414" s="8" t="s">
        <v>30</v>
      </c>
      <c r="P414" s="8" t="s">
        <v>30</v>
      </c>
      <c r="Q414" s="8">
        <v>45195</v>
      </c>
      <c r="R414" s="8">
        <v>45195</v>
      </c>
      <c r="S414" s="7" t="s">
        <v>42</v>
      </c>
      <c r="T414" s="6">
        <f t="shared" si="22"/>
        <v>13</v>
      </c>
      <c r="U414" s="6" t="str">
        <f t="shared" si="23"/>
        <v>Yes</v>
      </c>
      <c r="V414" s="59" t="s">
        <v>43</v>
      </c>
    </row>
    <row r="415" spans="1:22" ht="28.8" hidden="1" x14ac:dyDescent="0.3">
      <c r="A415" s="4" t="s">
        <v>1069</v>
      </c>
      <c r="B415" s="5" t="s">
        <v>24</v>
      </c>
      <c r="C415" s="6" t="s">
        <v>1071</v>
      </c>
      <c r="D415" s="7" t="s">
        <v>1070</v>
      </c>
      <c r="E415" s="7" t="s">
        <v>275</v>
      </c>
      <c r="F415" s="7" t="s">
        <v>83</v>
      </c>
      <c r="G415" s="7" t="s">
        <v>101</v>
      </c>
      <c r="H415" s="8">
        <v>45182</v>
      </c>
      <c r="I415" s="8">
        <v>45182</v>
      </c>
      <c r="J415" s="8" t="s">
        <v>30</v>
      </c>
      <c r="K415" s="8" t="s">
        <v>148</v>
      </c>
      <c r="L415" s="8" t="s">
        <v>30</v>
      </c>
      <c r="M415" s="8" t="s">
        <v>30</v>
      </c>
      <c r="N415" s="8">
        <v>45184</v>
      </c>
      <c r="O415" s="8">
        <v>45195</v>
      </c>
      <c r="P415" s="8" t="s">
        <v>30</v>
      </c>
      <c r="Q415" s="8">
        <v>45196</v>
      </c>
      <c r="R415" s="8">
        <v>45196</v>
      </c>
      <c r="S415" s="7" t="s">
        <v>42</v>
      </c>
      <c r="T415" s="6">
        <f t="shared" si="22"/>
        <v>14</v>
      </c>
      <c r="U415" s="6" t="str">
        <f t="shared" si="23"/>
        <v>Yes</v>
      </c>
      <c r="V415" s="59" t="s">
        <v>1110</v>
      </c>
    </row>
    <row r="416" spans="1:22" ht="28.8" hidden="1" x14ac:dyDescent="0.3">
      <c r="A416" s="4" t="s">
        <v>1069</v>
      </c>
      <c r="B416" s="5" t="s">
        <v>24</v>
      </c>
      <c r="C416" s="6" t="s">
        <v>1071</v>
      </c>
      <c r="D416" s="7" t="s">
        <v>1070</v>
      </c>
      <c r="E416" s="7" t="s">
        <v>275</v>
      </c>
      <c r="F416" s="7" t="s">
        <v>83</v>
      </c>
      <c r="G416" s="7" t="s">
        <v>49</v>
      </c>
      <c r="H416" s="8">
        <v>45182</v>
      </c>
      <c r="I416" s="8">
        <v>45182</v>
      </c>
      <c r="J416" s="8" t="s">
        <v>30</v>
      </c>
      <c r="K416" s="8" t="s">
        <v>30</v>
      </c>
      <c r="L416" s="8" t="s">
        <v>30</v>
      </c>
      <c r="M416" s="8" t="s">
        <v>30</v>
      </c>
      <c r="N416" s="8" t="s">
        <v>30</v>
      </c>
      <c r="O416" s="8">
        <v>45195</v>
      </c>
      <c r="P416" s="8" t="s">
        <v>30</v>
      </c>
      <c r="Q416" s="8">
        <v>45196</v>
      </c>
      <c r="R416" s="8">
        <v>45196</v>
      </c>
      <c r="S416" s="7" t="s">
        <v>42</v>
      </c>
      <c r="T416" s="6">
        <f t="shared" si="22"/>
        <v>14</v>
      </c>
      <c r="U416" s="7" t="str">
        <f t="shared" si="23"/>
        <v>Yes</v>
      </c>
      <c r="V416" s="59" t="s">
        <v>30</v>
      </c>
    </row>
    <row r="417" spans="1:22" ht="28.8" hidden="1" x14ac:dyDescent="0.3">
      <c r="A417" s="4" t="s">
        <v>1069</v>
      </c>
      <c r="B417" s="5" t="s">
        <v>24</v>
      </c>
      <c r="C417" s="6" t="s">
        <v>1071</v>
      </c>
      <c r="D417" s="7" t="s">
        <v>1070</v>
      </c>
      <c r="E417" s="7" t="s">
        <v>275</v>
      </c>
      <c r="F417" s="7" t="s">
        <v>83</v>
      </c>
      <c r="G417" s="7" t="s">
        <v>115</v>
      </c>
      <c r="H417" s="8">
        <v>45182</v>
      </c>
      <c r="I417" s="8">
        <v>45182</v>
      </c>
      <c r="J417" s="8" t="s">
        <v>30</v>
      </c>
      <c r="K417" s="8" t="s">
        <v>30</v>
      </c>
      <c r="L417" s="8" t="s">
        <v>30</v>
      </c>
      <c r="M417" s="8" t="s">
        <v>30</v>
      </c>
      <c r="N417" s="8" t="s">
        <v>30</v>
      </c>
      <c r="O417" s="8">
        <v>45195</v>
      </c>
      <c r="P417" s="8" t="s">
        <v>30</v>
      </c>
      <c r="Q417" s="8">
        <v>45196</v>
      </c>
      <c r="R417" s="8">
        <v>45196</v>
      </c>
      <c r="S417" s="7" t="s">
        <v>42</v>
      </c>
      <c r="T417" s="6">
        <f t="shared" ref="T417:T448" si="24">(R417-H417)</f>
        <v>14</v>
      </c>
      <c r="U417" s="7" t="str">
        <f t="shared" si="23"/>
        <v>Yes</v>
      </c>
      <c r="V417" s="59" t="s">
        <v>30</v>
      </c>
    </row>
    <row r="418" spans="1:22" ht="28.8" hidden="1" x14ac:dyDescent="0.3">
      <c r="A418" s="4" t="s">
        <v>1069</v>
      </c>
      <c r="B418" s="7" t="s">
        <v>24</v>
      </c>
      <c r="C418" s="7" t="s">
        <v>1071</v>
      </c>
      <c r="D418" s="7" t="s">
        <v>1070</v>
      </c>
      <c r="E418" s="7" t="s">
        <v>275</v>
      </c>
      <c r="F418" s="7" t="s">
        <v>83</v>
      </c>
      <c r="G418" s="7" t="s">
        <v>116</v>
      </c>
      <c r="H418" s="8">
        <v>45182</v>
      </c>
      <c r="I418" s="8">
        <v>45182</v>
      </c>
      <c r="J418" s="8" t="s">
        <v>30</v>
      </c>
      <c r="K418" s="8" t="s">
        <v>30</v>
      </c>
      <c r="L418" s="8" t="s">
        <v>30</v>
      </c>
      <c r="M418" s="8" t="s">
        <v>30</v>
      </c>
      <c r="N418" s="8" t="s">
        <v>30</v>
      </c>
      <c r="O418" s="8">
        <v>45195</v>
      </c>
      <c r="P418" s="8" t="s">
        <v>30</v>
      </c>
      <c r="Q418" s="8">
        <v>45196</v>
      </c>
      <c r="R418" s="8">
        <v>45196</v>
      </c>
      <c r="S418" s="7" t="s">
        <v>42</v>
      </c>
      <c r="T418" s="6">
        <f t="shared" si="24"/>
        <v>14</v>
      </c>
      <c r="U418" s="7" t="str">
        <f t="shared" si="23"/>
        <v>Yes</v>
      </c>
      <c r="V418" s="59" t="s">
        <v>30</v>
      </c>
    </row>
    <row r="419" spans="1:22" ht="28.8" hidden="1" x14ac:dyDescent="0.3">
      <c r="A419" s="4" t="s">
        <v>1069</v>
      </c>
      <c r="B419" s="7" t="s">
        <v>24</v>
      </c>
      <c r="C419" s="7" t="s">
        <v>1071</v>
      </c>
      <c r="D419" s="7" t="s">
        <v>1070</v>
      </c>
      <c r="E419" s="7" t="s">
        <v>275</v>
      </c>
      <c r="F419" s="7" t="s">
        <v>83</v>
      </c>
      <c r="G419" s="7" t="s">
        <v>41</v>
      </c>
      <c r="H419" s="8">
        <v>45182</v>
      </c>
      <c r="I419" s="8">
        <v>45182</v>
      </c>
      <c r="J419" s="8" t="s">
        <v>30</v>
      </c>
      <c r="K419" s="8" t="s">
        <v>30</v>
      </c>
      <c r="L419" s="8" t="s">
        <v>30</v>
      </c>
      <c r="M419" s="8" t="s">
        <v>30</v>
      </c>
      <c r="N419" s="8" t="s">
        <v>30</v>
      </c>
      <c r="O419" s="8" t="s">
        <v>30</v>
      </c>
      <c r="P419" s="8" t="s">
        <v>30</v>
      </c>
      <c r="Q419" s="8">
        <v>45196</v>
      </c>
      <c r="R419" s="8">
        <v>45196</v>
      </c>
      <c r="S419" s="7" t="s">
        <v>42</v>
      </c>
      <c r="T419" s="6">
        <f t="shared" si="24"/>
        <v>14</v>
      </c>
      <c r="U419" s="6" t="str">
        <f t="shared" si="23"/>
        <v>Yes</v>
      </c>
      <c r="V419" s="59" t="s">
        <v>30</v>
      </c>
    </row>
    <row r="420" spans="1:22" ht="28.8" hidden="1" x14ac:dyDescent="0.3">
      <c r="A420" s="4" t="s">
        <v>910</v>
      </c>
      <c r="B420" s="5" t="s">
        <v>24</v>
      </c>
      <c r="C420" s="6" t="s">
        <v>946</v>
      </c>
      <c r="D420" s="7" t="s">
        <v>1090</v>
      </c>
      <c r="E420" s="7" t="s">
        <v>912</v>
      </c>
      <c r="F420" s="7" t="s">
        <v>911</v>
      </c>
      <c r="G420" s="7" t="s">
        <v>29</v>
      </c>
      <c r="H420" s="8">
        <v>45182</v>
      </c>
      <c r="I420" s="8">
        <v>45182</v>
      </c>
      <c r="J420" s="8">
        <v>45195</v>
      </c>
      <c r="K420" s="8" t="s">
        <v>30</v>
      </c>
      <c r="L420" s="8" t="s">
        <v>30</v>
      </c>
      <c r="M420" s="8" t="s">
        <v>30</v>
      </c>
      <c r="N420" s="8" t="s">
        <v>30</v>
      </c>
      <c r="O420" s="8">
        <v>45195</v>
      </c>
      <c r="P420" s="8" t="s">
        <v>30</v>
      </c>
      <c r="Q420" s="8">
        <v>45195</v>
      </c>
      <c r="R420" s="8">
        <v>45195</v>
      </c>
      <c r="S420" s="7" t="s">
        <v>42</v>
      </c>
      <c r="T420" s="6">
        <f t="shared" si="24"/>
        <v>13</v>
      </c>
      <c r="U420" s="6" t="str">
        <f t="shared" si="23"/>
        <v>Yes</v>
      </c>
      <c r="V420" s="59" t="s">
        <v>1248</v>
      </c>
    </row>
    <row r="421" spans="1:22" ht="28.8" hidden="1" x14ac:dyDescent="0.3">
      <c r="A421" s="4" t="s">
        <v>910</v>
      </c>
      <c r="B421" s="5" t="s">
        <v>24</v>
      </c>
      <c r="C421" s="6" t="s">
        <v>946</v>
      </c>
      <c r="D421" s="7" t="s">
        <v>1090</v>
      </c>
      <c r="E421" s="7" t="s">
        <v>912</v>
      </c>
      <c r="F421" s="7" t="s">
        <v>911</v>
      </c>
      <c r="G421" s="7" t="s">
        <v>33</v>
      </c>
      <c r="H421" s="8">
        <v>45182</v>
      </c>
      <c r="I421" s="8">
        <v>45182</v>
      </c>
      <c r="J421" s="8" t="s">
        <v>30</v>
      </c>
      <c r="K421" s="8" t="s">
        <v>30</v>
      </c>
      <c r="L421" s="8" t="s">
        <v>30</v>
      </c>
      <c r="M421" s="8" t="s">
        <v>30</v>
      </c>
      <c r="N421" s="8" t="s">
        <v>30</v>
      </c>
      <c r="O421" s="8" t="s">
        <v>30</v>
      </c>
      <c r="P421" s="8" t="s">
        <v>30</v>
      </c>
      <c r="Q421" s="8">
        <v>45195</v>
      </c>
      <c r="R421" s="8">
        <v>45195</v>
      </c>
      <c r="S421" s="7" t="s">
        <v>42</v>
      </c>
      <c r="T421" s="6">
        <f t="shared" si="24"/>
        <v>13</v>
      </c>
      <c r="U421" s="6" t="str">
        <f t="shared" si="23"/>
        <v>Yes</v>
      </c>
      <c r="V421" s="59" t="s">
        <v>172</v>
      </c>
    </row>
    <row r="422" spans="1:22" ht="28.8" hidden="1" x14ac:dyDescent="0.3">
      <c r="A422" s="4" t="s">
        <v>910</v>
      </c>
      <c r="B422" s="5" t="s">
        <v>24</v>
      </c>
      <c r="C422" s="6" t="s">
        <v>946</v>
      </c>
      <c r="D422" s="7" t="s">
        <v>1090</v>
      </c>
      <c r="E422" s="7" t="s">
        <v>912</v>
      </c>
      <c r="F422" s="7" t="s">
        <v>911</v>
      </c>
      <c r="G422" s="7" t="s">
        <v>63</v>
      </c>
      <c r="H422" s="8">
        <v>45182</v>
      </c>
      <c r="I422" s="8">
        <v>45182</v>
      </c>
      <c r="J422" s="8" t="s">
        <v>30</v>
      </c>
      <c r="K422" s="8" t="s">
        <v>30</v>
      </c>
      <c r="L422" s="8" t="s">
        <v>30</v>
      </c>
      <c r="M422" s="8" t="s">
        <v>30</v>
      </c>
      <c r="N422" s="8" t="s">
        <v>30</v>
      </c>
      <c r="O422" s="8" t="s">
        <v>30</v>
      </c>
      <c r="P422" s="8" t="s">
        <v>30</v>
      </c>
      <c r="Q422" s="8">
        <v>45195</v>
      </c>
      <c r="R422" s="8">
        <v>45195</v>
      </c>
      <c r="S422" s="7" t="s">
        <v>42</v>
      </c>
      <c r="T422" s="6">
        <f t="shared" si="24"/>
        <v>13</v>
      </c>
      <c r="U422" s="6" t="str">
        <f t="shared" si="23"/>
        <v>Yes</v>
      </c>
      <c r="V422" s="59" t="s">
        <v>172</v>
      </c>
    </row>
    <row r="423" spans="1:22" ht="28.8" hidden="1" x14ac:dyDescent="0.3">
      <c r="A423" s="4" t="s">
        <v>1075</v>
      </c>
      <c r="B423" s="5" t="s">
        <v>36</v>
      </c>
      <c r="C423" s="6" t="s">
        <v>1074</v>
      </c>
      <c r="D423" s="7" t="s">
        <v>1098</v>
      </c>
      <c r="E423" s="7" t="s">
        <v>1040</v>
      </c>
      <c r="F423" s="7" t="s">
        <v>28</v>
      </c>
      <c r="G423" s="7" t="s">
        <v>101</v>
      </c>
      <c r="H423" s="8">
        <v>45183</v>
      </c>
      <c r="I423" s="8">
        <v>45183</v>
      </c>
      <c r="J423" s="8" t="s">
        <v>148</v>
      </c>
      <c r="K423" s="8" t="s">
        <v>148</v>
      </c>
      <c r="L423" s="8" t="s">
        <v>30</v>
      </c>
      <c r="M423" s="8" t="s">
        <v>30</v>
      </c>
      <c r="N423" s="8">
        <v>45184</v>
      </c>
      <c r="O423" s="8">
        <v>45187</v>
      </c>
      <c r="P423" s="8" t="s">
        <v>30</v>
      </c>
      <c r="Q423" s="8">
        <v>45203</v>
      </c>
      <c r="R423" s="8">
        <v>45203</v>
      </c>
      <c r="S423" s="7" t="s">
        <v>42</v>
      </c>
      <c r="T423" s="6">
        <f t="shared" si="24"/>
        <v>20</v>
      </c>
      <c r="U423" s="6" t="str">
        <f t="shared" si="23"/>
        <v>No</v>
      </c>
      <c r="V423" s="59" t="s">
        <v>1078</v>
      </c>
    </row>
    <row r="424" spans="1:22" ht="28.8" hidden="1" x14ac:dyDescent="0.3">
      <c r="A424" s="4" t="s">
        <v>1075</v>
      </c>
      <c r="B424" s="5" t="s">
        <v>36</v>
      </c>
      <c r="C424" s="6" t="s">
        <v>1074</v>
      </c>
      <c r="D424" s="7" t="s">
        <v>1098</v>
      </c>
      <c r="E424" s="7" t="s">
        <v>1040</v>
      </c>
      <c r="F424" s="7" t="s">
        <v>28</v>
      </c>
      <c r="G424" s="7" t="s">
        <v>49</v>
      </c>
      <c r="H424" s="8">
        <v>45183</v>
      </c>
      <c r="I424" s="8">
        <v>45183</v>
      </c>
      <c r="J424" s="8" t="s">
        <v>30</v>
      </c>
      <c r="K424" s="8" t="s">
        <v>30</v>
      </c>
      <c r="L424" s="8" t="s">
        <v>30</v>
      </c>
      <c r="M424" s="8" t="s">
        <v>30</v>
      </c>
      <c r="N424" s="8" t="s">
        <v>30</v>
      </c>
      <c r="O424" s="8" t="s">
        <v>30</v>
      </c>
      <c r="P424" s="8" t="s">
        <v>30</v>
      </c>
      <c r="Q424" s="8">
        <v>45203</v>
      </c>
      <c r="R424" s="8">
        <v>45203</v>
      </c>
      <c r="S424" s="7" t="s">
        <v>42</v>
      </c>
      <c r="T424" s="6">
        <f t="shared" si="24"/>
        <v>20</v>
      </c>
      <c r="U424" s="6" t="str">
        <f t="shared" si="23"/>
        <v>No</v>
      </c>
      <c r="V424" s="59" t="s">
        <v>30</v>
      </c>
    </row>
    <row r="425" spans="1:22" ht="28.8" hidden="1" x14ac:dyDescent="0.3">
      <c r="A425" s="4" t="s">
        <v>1075</v>
      </c>
      <c r="B425" s="5" t="s">
        <v>36</v>
      </c>
      <c r="C425" s="6" t="s">
        <v>1074</v>
      </c>
      <c r="D425" s="7" t="s">
        <v>1098</v>
      </c>
      <c r="E425" s="7" t="s">
        <v>1040</v>
      </c>
      <c r="F425" s="7" t="s">
        <v>28</v>
      </c>
      <c r="G425" s="7" t="s">
        <v>256</v>
      </c>
      <c r="H425" s="8">
        <v>45183</v>
      </c>
      <c r="I425" s="8">
        <v>45183</v>
      </c>
      <c r="J425" s="8" t="s">
        <v>30</v>
      </c>
      <c r="K425" s="8" t="s">
        <v>30</v>
      </c>
      <c r="L425" s="8" t="s">
        <v>30</v>
      </c>
      <c r="M425" s="8" t="s">
        <v>30</v>
      </c>
      <c r="N425" s="8" t="s">
        <v>30</v>
      </c>
      <c r="O425" s="8" t="s">
        <v>30</v>
      </c>
      <c r="P425" s="8" t="s">
        <v>30</v>
      </c>
      <c r="Q425" s="8">
        <v>45203</v>
      </c>
      <c r="R425" s="8">
        <v>45203</v>
      </c>
      <c r="S425" s="7" t="s">
        <v>42</v>
      </c>
      <c r="T425" s="6">
        <f t="shared" si="24"/>
        <v>20</v>
      </c>
      <c r="U425" s="6" t="str">
        <f t="shared" si="23"/>
        <v>No</v>
      </c>
      <c r="V425" s="59" t="s">
        <v>30</v>
      </c>
    </row>
    <row r="426" spans="1:22" ht="28.8" x14ac:dyDescent="0.3">
      <c r="A426" s="4" t="s">
        <v>1146</v>
      </c>
      <c r="B426" s="5" t="s">
        <v>36</v>
      </c>
      <c r="C426" s="6" t="s">
        <v>725</v>
      </c>
      <c r="D426" s="7" t="s">
        <v>1183</v>
      </c>
      <c r="E426" s="7" t="s">
        <v>726</v>
      </c>
      <c r="F426" s="7" t="s">
        <v>421</v>
      </c>
      <c r="G426" s="7" t="s">
        <v>29</v>
      </c>
      <c r="H426" s="8">
        <v>45184</v>
      </c>
      <c r="I426" s="8">
        <v>45187</v>
      </c>
      <c r="J426" s="8">
        <v>45195</v>
      </c>
      <c r="K426" s="8" t="s">
        <v>30</v>
      </c>
      <c r="L426" s="8" t="s">
        <v>30</v>
      </c>
      <c r="M426" s="8" t="s">
        <v>30</v>
      </c>
      <c r="N426" s="8" t="s">
        <v>30</v>
      </c>
      <c r="O426" s="8">
        <v>45195</v>
      </c>
      <c r="P426" s="8" t="s">
        <v>30</v>
      </c>
      <c r="Q426" s="8">
        <v>45196</v>
      </c>
      <c r="R426" s="8">
        <v>45196</v>
      </c>
      <c r="S426" s="13" t="s">
        <v>42</v>
      </c>
      <c r="T426" s="6">
        <f t="shared" si="24"/>
        <v>12</v>
      </c>
      <c r="U426" s="6" t="str">
        <f t="shared" si="23"/>
        <v>Yes</v>
      </c>
      <c r="V426" s="65" t="s">
        <v>1111</v>
      </c>
    </row>
    <row r="427" spans="1:22" ht="28.8" x14ac:dyDescent="0.3">
      <c r="A427" s="4" t="s">
        <v>1146</v>
      </c>
      <c r="B427" s="5" t="s">
        <v>36</v>
      </c>
      <c r="C427" s="6" t="s">
        <v>725</v>
      </c>
      <c r="D427" s="7" t="s">
        <v>1183</v>
      </c>
      <c r="E427" s="7" t="s">
        <v>726</v>
      </c>
      <c r="F427" s="7" t="s">
        <v>421</v>
      </c>
      <c r="G427" s="7" t="s">
        <v>63</v>
      </c>
      <c r="H427" s="8">
        <v>45184</v>
      </c>
      <c r="I427" s="8">
        <v>45187</v>
      </c>
      <c r="J427" s="8" t="s">
        <v>30</v>
      </c>
      <c r="K427" s="8" t="s">
        <v>30</v>
      </c>
      <c r="L427" s="8" t="s">
        <v>30</v>
      </c>
      <c r="M427" s="8" t="s">
        <v>30</v>
      </c>
      <c r="N427" s="8" t="s">
        <v>30</v>
      </c>
      <c r="O427" s="8" t="s">
        <v>30</v>
      </c>
      <c r="P427" s="8" t="s">
        <v>30</v>
      </c>
      <c r="Q427" s="8">
        <v>45196</v>
      </c>
      <c r="R427" s="8">
        <v>45196</v>
      </c>
      <c r="S427" s="13" t="s">
        <v>42</v>
      </c>
      <c r="T427" s="6">
        <f t="shared" si="24"/>
        <v>12</v>
      </c>
      <c r="U427" s="6" t="str">
        <f t="shared" si="23"/>
        <v>Yes</v>
      </c>
      <c r="V427" s="59" t="s">
        <v>30</v>
      </c>
    </row>
    <row r="428" spans="1:22" s="36" customFormat="1" ht="28.8" hidden="1" x14ac:dyDescent="0.3">
      <c r="A428" s="4" t="s">
        <v>981</v>
      </c>
      <c r="B428" s="5" t="s">
        <v>36</v>
      </c>
      <c r="C428" s="6" t="s">
        <v>983</v>
      </c>
      <c r="D428" s="7" t="s">
        <v>984</v>
      </c>
      <c r="E428" s="7" t="s">
        <v>982</v>
      </c>
      <c r="F428" s="7" t="s">
        <v>127</v>
      </c>
      <c r="G428" s="7" t="s">
        <v>176</v>
      </c>
      <c r="H428" s="8">
        <v>45188</v>
      </c>
      <c r="I428" s="8">
        <v>45188</v>
      </c>
      <c r="J428" s="8" t="s">
        <v>30</v>
      </c>
      <c r="K428" s="8" t="s">
        <v>30</v>
      </c>
      <c r="L428" s="8" t="s">
        <v>30</v>
      </c>
      <c r="M428" s="8" t="s">
        <v>30</v>
      </c>
      <c r="N428" s="8" t="s">
        <v>30</v>
      </c>
      <c r="O428" s="8" t="s">
        <v>30</v>
      </c>
      <c r="P428" s="8" t="s">
        <v>30</v>
      </c>
      <c r="Q428" s="8">
        <v>45189</v>
      </c>
      <c r="R428" s="8">
        <v>45195</v>
      </c>
      <c r="S428" s="7" t="s">
        <v>42</v>
      </c>
      <c r="T428" s="6">
        <f t="shared" si="24"/>
        <v>7</v>
      </c>
      <c r="U428" s="6" t="str">
        <f t="shared" si="23"/>
        <v>Yes</v>
      </c>
      <c r="V428" s="59" t="s">
        <v>1103</v>
      </c>
    </row>
    <row r="429" spans="1:22" s="36" customFormat="1" ht="43.2" hidden="1" x14ac:dyDescent="0.3">
      <c r="A429" s="4" t="s">
        <v>1015</v>
      </c>
      <c r="B429" s="5" t="s">
        <v>753</v>
      </c>
      <c r="C429" s="6" t="s">
        <v>1014</v>
      </c>
      <c r="D429" s="7" t="s">
        <v>1013</v>
      </c>
      <c r="E429" s="7" t="s">
        <v>1012</v>
      </c>
      <c r="F429" s="7" t="s">
        <v>28</v>
      </c>
      <c r="G429" s="7" t="s">
        <v>29</v>
      </c>
      <c r="H429" s="8">
        <v>45188</v>
      </c>
      <c r="I429" s="8">
        <v>45188</v>
      </c>
      <c r="J429" s="8" t="s">
        <v>30</v>
      </c>
      <c r="K429" s="8" t="s">
        <v>30</v>
      </c>
      <c r="L429" s="8" t="s">
        <v>30</v>
      </c>
      <c r="M429" s="8" t="s">
        <v>30</v>
      </c>
      <c r="N429" s="8" t="s">
        <v>30</v>
      </c>
      <c r="O429" s="8">
        <v>45188</v>
      </c>
      <c r="P429" s="8" t="s">
        <v>30</v>
      </c>
      <c r="Q429" s="8">
        <v>45189</v>
      </c>
      <c r="R429" s="8">
        <v>45189</v>
      </c>
      <c r="S429" s="7" t="s">
        <v>31</v>
      </c>
      <c r="T429" s="6">
        <f t="shared" si="24"/>
        <v>1</v>
      </c>
      <c r="U429" s="6" t="str">
        <f t="shared" si="23"/>
        <v>Yes</v>
      </c>
      <c r="V429" s="59" t="s">
        <v>1100</v>
      </c>
    </row>
    <row r="430" spans="1:22" ht="28.8" hidden="1" x14ac:dyDescent="0.3">
      <c r="A430" s="4" t="s">
        <v>1206</v>
      </c>
      <c r="B430" s="5" t="s">
        <v>24</v>
      </c>
      <c r="C430" s="6" t="s">
        <v>979</v>
      </c>
      <c r="D430" s="7" t="s">
        <v>980</v>
      </c>
      <c r="E430" s="7" t="s">
        <v>978</v>
      </c>
      <c r="F430" s="7" t="s">
        <v>255</v>
      </c>
      <c r="G430" s="7" t="s">
        <v>1207</v>
      </c>
      <c r="H430" s="8">
        <v>45188</v>
      </c>
      <c r="I430" s="8">
        <v>45188</v>
      </c>
      <c r="J430" s="22" t="s">
        <v>30</v>
      </c>
      <c r="K430" s="22" t="s">
        <v>30</v>
      </c>
      <c r="L430" s="22" t="s">
        <v>30</v>
      </c>
      <c r="M430" s="22" t="s">
        <v>30</v>
      </c>
      <c r="N430" s="22" t="s">
        <v>30</v>
      </c>
      <c r="O430" s="22" t="s">
        <v>30</v>
      </c>
      <c r="P430" s="22" t="s">
        <v>30</v>
      </c>
      <c r="Q430" s="8">
        <v>45202</v>
      </c>
      <c r="R430" s="8">
        <v>45202</v>
      </c>
      <c r="S430" s="7" t="s">
        <v>42</v>
      </c>
      <c r="T430" s="6">
        <f t="shared" si="24"/>
        <v>14</v>
      </c>
      <c r="U430" s="6" t="str">
        <f t="shared" si="23"/>
        <v>Yes</v>
      </c>
      <c r="V430" s="59" t="s">
        <v>30</v>
      </c>
    </row>
    <row r="431" spans="1:22" ht="28.8" hidden="1" x14ac:dyDescent="0.3">
      <c r="A431" s="4" t="s">
        <v>709</v>
      </c>
      <c r="B431" s="5" t="s">
        <v>614</v>
      </c>
      <c r="C431" s="6" t="s">
        <v>826</v>
      </c>
      <c r="D431" s="7" t="s">
        <v>646</v>
      </c>
      <c r="E431" s="7" t="s">
        <v>644</v>
      </c>
      <c r="F431" s="7" t="s">
        <v>645</v>
      </c>
      <c r="G431" s="7" t="s">
        <v>29</v>
      </c>
      <c r="H431" s="8">
        <v>45189</v>
      </c>
      <c r="I431" s="8">
        <v>45189</v>
      </c>
      <c r="J431" s="8">
        <v>45195</v>
      </c>
      <c r="K431" s="8" t="s">
        <v>30</v>
      </c>
      <c r="L431" s="8" t="s">
        <v>30</v>
      </c>
      <c r="M431" s="8" t="s">
        <v>30</v>
      </c>
      <c r="N431" s="8" t="s">
        <v>30</v>
      </c>
      <c r="O431" s="8">
        <v>45195</v>
      </c>
      <c r="P431" s="8" t="s">
        <v>30</v>
      </c>
      <c r="Q431" s="8">
        <v>45201</v>
      </c>
      <c r="R431" s="8">
        <v>45201</v>
      </c>
      <c r="S431" s="7" t="s">
        <v>42</v>
      </c>
      <c r="T431" s="6">
        <f t="shared" si="24"/>
        <v>12</v>
      </c>
      <c r="U431" s="6" t="str">
        <f t="shared" si="23"/>
        <v>Yes</v>
      </c>
      <c r="V431" s="59" t="s">
        <v>1112</v>
      </c>
    </row>
    <row r="432" spans="1:22" s="36" customFormat="1" ht="28.8" hidden="1" x14ac:dyDescent="0.3">
      <c r="A432" s="4" t="s">
        <v>1096</v>
      </c>
      <c r="B432" s="5" t="s">
        <v>753</v>
      </c>
      <c r="C432" s="6" t="s">
        <v>1046</v>
      </c>
      <c r="D432" s="7" t="s">
        <v>1095</v>
      </c>
      <c r="E432" s="7" t="s">
        <v>1040</v>
      </c>
      <c r="F432" s="7" t="s">
        <v>28</v>
      </c>
      <c r="G432" s="7" t="s">
        <v>29</v>
      </c>
      <c r="H432" s="8">
        <v>45189</v>
      </c>
      <c r="I432" s="8">
        <v>45189</v>
      </c>
      <c r="J432" s="8">
        <v>45195</v>
      </c>
      <c r="K432" s="8" t="s">
        <v>30</v>
      </c>
      <c r="L432" s="8" t="s">
        <v>30</v>
      </c>
      <c r="M432" s="8" t="s">
        <v>30</v>
      </c>
      <c r="N432" s="8" t="s">
        <v>30</v>
      </c>
      <c r="O432" s="8">
        <v>45195</v>
      </c>
      <c r="P432" s="8" t="s">
        <v>30</v>
      </c>
      <c r="Q432" s="8">
        <v>45189</v>
      </c>
      <c r="R432" s="8">
        <v>45189</v>
      </c>
      <c r="S432" s="7" t="s">
        <v>31</v>
      </c>
      <c r="T432" s="6">
        <f t="shared" si="24"/>
        <v>0</v>
      </c>
      <c r="U432" s="6" t="str">
        <f t="shared" si="23"/>
        <v>Yes</v>
      </c>
      <c r="V432" s="59" t="s">
        <v>1184</v>
      </c>
    </row>
    <row r="433" spans="1:22" s="36" customFormat="1" ht="28.8" hidden="1" x14ac:dyDescent="0.3">
      <c r="A433" s="4" t="s">
        <v>1056</v>
      </c>
      <c r="B433" s="5" t="s">
        <v>36</v>
      </c>
      <c r="C433" s="6" t="s">
        <v>1055</v>
      </c>
      <c r="D433" s="7" t="s">
        <v>1057</v>
      </c>
      <c r="E433" s="7" t="s">
        <v>1054</v>
      </c>
      <c r="F433" s="7" t="s">
        <v>421</v>
      </c>
      <c r="G433" s="7" t="s">
        <v>256</v>
      </c>
      <c r="H433" s="8">
        <v>45189</v>
      </c>
      <c r="I433" s="8">
        <v>45189</v>
      </c>
      <c r="J433" s="8" t="s">
        <v>30</v>
      </c>
      <c r="K433" s="8" t="s">
        <v>30</v>
      </c>
      <c r="L433" s="8" t="s">
        <v>30</v>
      </c>
      <c r="M433" s="8" t="s">
        <v>30</v>
      </c>
      <c r="N433" s="8" t="s">
        <v>30</v>
      </c>
      <c r="O433" s="8" t="s">
        <v>30</v>
      </c>
      <c r="P433" s="8" t="s">
        <v>30</v>
      </c>
      <c r="Q433" s="8">
        <v>45189</v>
      </c>
      <c r="R433" s="8">
        <v>45189</v>
      </c>
      <c r="S433" s="7" t="s">
        <v>42</v>
      </c>
      <c r="T433" s="6">
        <f t="shared" si="24"/>
        <v>0</v>
      </c>
      <c r="U433" s="6" t="str">
        <f t="shared" si="23"/>
        <v>Yes</v>
      </c>
      <c r="V433" s="59" t="s">
        <v>30</v>
      </c>
    </row>
    <row r="434" spans="1:22" s="36" customFormat="1" ht="28.8" hidden="1" x14ac:dyDescent="0.3">
      <c r="A434" s="4" t="s">
        <v>1082</v>
      </c>
      <c r="B434" s="5" t="s">
        <v>36</v>
      </c>
      <c r="C434" s="6" t="s">
        <v>1083</v>
      </c>
      <c r="D434" s="7" t="s">
        <v>1101</v>
      </c>
      <c r="E434" s="7" t="s">
        <v>1081</v>
      </c>
      <c r="F434" s="7" t="s">
        <v>40</v>
      </c>
      <c r="G434" s="7" t="s">
        <v>256</v>
      </c>
      <c r="H434" s="8">
        <v>45189</v>
      </c>
      <c r="I434" s="8">
        <v>45189</v>
      </c>
      <c r="J434" s="8" t="s">
        <v>30</v>
      </c>
      <c r="K434" s="8" t="s">
        <v>30</v>
      </c>
      <c r="L434" s="8" t="s">
        <v>30</v>
      </c>
      <c r="M434" s="8" t="s">
        <v>30</v>
      </c>
      <c r="N434" s="8" t="s">
        <v>30</v>
      </c>
      <c r="O434" s="8" t="s">
        <v>30</v>
      </c>
      <c r="P434" s="8" t="s">
        <v>30</v>
      </c>
      <c r="Q434" s="8">
        <v>45191</v>
      </c>
      <c r="R434" s="8">
        <v>45195</v>
      </c>
      <c r="S434" s="31" t="s">
        <v>849</v>
      </c>
      <c r="T434" s="6">
        <f t="shared" si="24"/>
        <v>6</v>
      </c>
      <c r="U434" s="6" t="str">
        <f t="shared" si="23"/>
        <v>Yes</v>
      </c>
      <c r="V434" s="59" t="s">
        <v>1102</v>
      </c>
    </row>
    <row r="435" spans="1:22" ht="86.4" hidden="1" x14ac:dyDescent="0.3">
      <c r="A435" s="4" t="s">
        <v>1186</v>
      </c>
      <c r="B435" s="5" t="s">
        <v>24</v>
      </c>
      <c r="C435" s="6" t="s">
        <v>987</v>
      </c>
      <c r="D435" s="7" t="s">
        <v>988</v>
      </c>
      <c r="E435" s="7" t="s">
        <v>986</v>
      </c>
      <c r="F435" s="7" t="s">
        <v>28</v>
      </c>
      <c r="G435" s="7" t="s">
        <v>29</v>
      </c>
      <c r="H435" s="8">
        <v>45189</v>
      </c>
      <c r="I435" s="8">
        <v>45189</v>
      </c>
      <c r="J435" s="8" t="s">
        <v>30</v>
      </c>
      <c r="K435" s="8" t="s">
        <v>30</v>
      </c>
      <c r="L435" s="8" t="s">
        <v>30</v>
      </c>
      <c r="M435" s="8" t="s">
        <v>30</v>
      </c>
      <c r="N435" s="8" t="s">
        <v>30</v>
      </c>
      <c r="O435" s="8">
        <v>45195</v>
      </c>
      <c r="P435" s="8" t="s">
        <v>30</v>
      </c>
      <c r="Q435" s="8">
        <v>45190</v>
      </c>
      <c r="R435" s="8">
        <v>45190</v>
      </c>
      <c r="S435" s="31" t="s">
        <v>849</v>
      </c>
      <c r="T435" s="6">
        <f t="shared" si="24"/>
        <v>1</v>
      </c>
      <c r="U435" s="6" t="str">
        <f t="shared" si="23"/>
        <v>Yes</v>
      </c>
      <c r="V435" s="59" t="s">
        <v>1115</v>
      </c>
    </row>
    <row r="436" spans="1:22" ht="72" hidden="1" x14ac:dyDescent="0.3">
      <c r="A436" s="4" t="s">
        <v>1186</v>
      </c>
      <c r="B436" s="5" t="s">
        <v>24</v>
      </c>
      <c r="C436" s="6" t="s">
        <v>987</v>
      </c>
      <c r="D436" s="7" t="s">
        <v>988</v>
      </c>
      <c r="E436" s="7" t="s">
        <v>986</v>
      </c>
      <c r="F436" s="7" t="s">
        <v>28</v>
      </c>
      <c r="G436" s="7" t="s">
        <v>63</v>
      </c>
      <c r="H436" s="8">
        <v>45189</v>
      </c>
      <c r="I436" s="8">
        <v>45189</v>
      </c>
      <c r="J436" s="8" t="s">
        <v>30</v>
      </c>
      <c r="K436" s="8" t="s">
        <v>30</v>
      </c>
      <c r="L436" s="8" t="s">
        <v>30</v>
      </c>
      <c r="M436" s="8" t="s">
        <v>30</v>
      </c>
      <c r="N436" s="8" t="s">
        <v>30</v>
      </c>
      <c r="O436" s="8" t="s">
        <v>30</v>
      </c>
      <c r="P436" s="8" t="s">
        <v>30</v>
      </c>
      <c r="Q436" s="8">
        <v>45191</v>
      </c>
      <c r="R436" s="8">
        <v>45191</v>
      </c>
      <c r="S436" s="31" t="s">
        <v>849</v>
      </c>
      <c r="T436" s="6">
        <f t="shared" si="24"/>
        <v>2</v>
      </c>
      <c r="U436" s="6" t="str">
        <f t="shared" si="23"/>
        <v>Yes</v>
      </c>
      <c r="V436" s="59" t="s">
        <v>1116</v>
      </c>
    </row>
    <row r="437" spans="1:22" ht="28.8" hidden="1" x14ac:dyDescent="0.3">
      <c r="A437" s="4" t="s">
        <v>1186</v>
      </c>
      <c r="B437" s="5" t="s">
        <v>24</v>
      </c>
      <c r="C437" s="6" t="s">
        <v>987</v>
      </c>
      <c r="D437" s="7" t="s">
        <v>988</v>
      </c>
      <c r="E437" s="7" t="s">
        <v>986</v>
      </c>
      <c r="F437" s="7" t="s">
        <v>28</v>
      </c>
      <c r="G437" s="7" t="s">
        <v>33</v>
      </c>
      <c r="H437" s="8">
        <v>45189</v>
      </c>
      <c r="I437" s="8">
        <v>45189</v>
      </c>
      <c r="J437" s="8" t="s">
        <v>30</v>
      </c>
      <c r="K437" s="8" t="s">
        <v>30</v>
      </c>
      <c r="L437" s="8" t="s">
        <v>30</v>
      </c>
      <c r="M437" s="8" t="s">
        <v>30</v>
      </c>
      <c r="N437" s="8" t="s">
        <v>30</v>
      </c>
      <c r="O437" s="8" t="s">
        <v>30</v>
      </c>
      <c r="P437" s="8" t="s">
        <v>30</v>
      </c>
      <c r="Q437" s="8">
        <v>45192</v>
      </c>
      <c r="R437" s="8">
        <v>45192</v>
      </c>
      <c r="S437" s="31" t="s">
        <v>849</v>
      </c>
      <c r="T437" s="6">
        <f t="shared" si="24"/>
        <v>3</v>
      </c>
      <c r="U437" s="6" t="str">
        <f t="shared" si="23"/>
        <v>Yes</v>
      </c>
      <c r="V437" s="59" t="s">
        <v>57</v>
      </c>
    </row>
    <row r="438" spans="1:22" ht="28.8" hidden="1" x14ac:dyDescent="0.3">
      <c r="A438" s="4" t="s">
        <v>1056</v>
      </c>
      <c r="B438" s="5" t="s">
        <v>36</v>
      </c>
      <c r="C438" s="6" t="s">
        <v>1055</v>
      </c>
      <c r="D438" s="7" t="s">
        <v>1057</v>
      </c>
      <c r="E438" s="7" t="s">
        <v>1054</v>
      </c>
      <c r="F438" s="7" t="s">
        <v>421</v>
      </c>
      <c r="G438" s="7" t="s">
        <v>256</v>
      </c>
      <c r="H438" s="8">
        <v>45197</v>
      </c>
      <c r="I438" s="8">
        <v>45202</v>
      </c>
      <c r="J438" s="8" t="s">
        <v>30</v>
      </c>
      <c r="K438" s="8" t="s">
        <v>30</v>
      </c>
      <c r="L438" s="8" t="s">
        <v>30</v>
      </c>
      <c r="M438" s="8" t="s">
        <v>30</v>
      </c>
      <c r="N438" s="8" t="s">
        <v>30</v>
      </c>
      <c r="O438" s="8" t="s">
        <v>30</v>
      </c>
      <c r="P438" s="8" t="s">
        <v>30</v>
      </c>
      <c r="Q438" s="8">
        <v>45203</v>
      </c>
      <c r="R438" s="8">
        <v>45203</v>
      </c>
      <c r="S438" s="7" t="s">
        <v>42</v>
      </c>
      <c r="T438" s="6">
        <f t="shared" si="24"/>
        <v>6</v>
      </c>
      <c r="U438" s="6" t="str">
        <f t="shared" si="23"/>
        <v>Yes</v>
      </c>
      <c r="V438" s="59" t="s">
        <v>1114</v>
      </c>
    </row>
    <row r="439" spans="1:22" ht="28.8" hidden="1" x14ac:dyDescent="0.3">
      <c r="A439" s="4" t="s">
        <v>1094</v>
      </c>
      <c r="B439" s="5" t="s">
        <v>614</v>
      </c>
      <c r="C439" s="6" t="s">
        <v>604</v>
      </c>
      <c r="D439" s="7" t="s">
        <v>605</v>
      </c>
      <c r="E439" s="7" t="s">
        <v>734</v>
      </c>
      <c r="F439" s="7" t="s">
        <v>735</v>
      </c>
      <c r="G439" s="7" t="s">
        <v>348</v>
      </c>
      <c r="H439" s="8">
        <v>45202</v>
      </c>
      <c r="I439" s="8">
        <v>45202</v>
      </c>
      <c r="J439" s="8" t="s">
        <v>30</v>
      </c>
      <c r="K439" s="8" t="s">
        <v>30</v>
      </c>
      <c r="L439" s="8" t="s">
        <v>30</v>
      </c>
      <c r="M439" s="8" t="s">
        <v>30</v>
      </c>
      <c r="N439" s="8" t="s">
        <v>30</v>
      </c>
      <c r="O439" s="8" t="s">
        <v>30</v>
      </c>
      <c r="P439" s="8" t="s">
        <v>30</v>
      </c>
      <c r="Q439" s="8">
        <v>45216</v>
      </c>
      <c r="R439" s="8">
        <v>45216</v>
      </c>
      <c r="S439" s="7" t="s">
        <v>849</v>
      </c>
      <c r="T439" s="6">
        <f t="shared" si="24"/>
        <v>14</v>
      </c>
      <c r="U439" s="6" t="str">
        <f t="shared" si="23"/>
        <v>Yes</v>
      </c>
      <c r="V439" s="59" t="s">
        <v>1128</v>
      </c>
    </row>
    <row r="440" spans="1:22" ht="28.8" hidden="1" x14ac:dyDescent="0.3">
      <c r="A440" s="4" t="s">
        <v>917</v>
      </c>
      <c r="B440" s="5" t="s">
        <v>36</v>
      </c>
      <c r="C440" s="6" t="s">
        <v>913</v>
      </c>
      <c r="D440" s="7" t="s">
        <v>1152</v>
      </c>
      <c r="E440" s="7" t="s">
        <v>914</v>
      </c>
      <c r="F440" s="7" t="s">
        <v>134</v>
      </c>
      <c r="G440" s="7" t="s">
        <v>29</v>
      </c>
      <c r="H440" s="8">
        <v>45203</v>
      </c>
      <c r="I440" s="8">
        <v>45203</v>
      </c>
      <c r="J440" s="22">
        <v>45205</v>
      </c>
      <c r="K440" s="8" t="s">
        <v>30</v>
      </c>
      <c r="L440" s="8" t="s">
        <v>30</v>
      </c>
      <c r="M440" s="8" t="s">
        <v>30</v>
      </c>
      <c r="N440" s="8" t="s">
        <v>30</v>
      </c>
      <c r="O440" s="22">
        <v>45205</v>
      </c>
      <c r="P440" s="8" t="s">
        <v>30</v>
      </c>
      <c r="Q440" s="8">
        <v>45211</v>
      </c>
      <c r="R440" s="8">
        <v>45212</v>
      </c>
      <c r="S440" s="7" t="s">
        <v>42</v>
      </c>
      <c r="T440" s="6">
        <f t="shared" si="24"/>
        <v>9</v>
      </c>
      <c r="U440" s="6" t="str">
        <f t="shared" si="23"/>
        <v>Yes</v>
      </c>
      <c r="V440" s="59" t="s">
        <v>1118</v>
      </c>
    </row>
    <row r="441" spans="1:22" ht="28.8" hidden="1" x14ac:dyDescent="0.3">
      <c r="A441" s="4" t="s">
        <v>917</v>
      </c>
      <c r="B441" s="5" t="s">
        <v>36</v>
      </c>
      <c r="C441" s="6" t="s">
        <v>913</v>
      </c>
      <c r="D441" s="7" t="s">
        <v>1152</v>
      </c>
      <c r="E441" s="7" t="s">
        <v>914</v>
      </c>
      <c r="F441" s="7" t="s">
        <v>134</v>
      </c>
      <c r="G441" s="7" t="s">
        <v>33</v>
      </c>
      <c r="H441" s="8">
        <v>45203</v>
      </c>
      <c r="I441" s="8">
        <v>45203</v>
      </c>
      <c r="J441" s="8" t="s">
        <v>30</v>
      </c>
      <c r="K441" s="8" t="s">
        <v>30</v>
      </c>
      <c r="L441" s="8" t="s">
        <v>30</v>
      </c>
      <c r="M441" s="8" t="s">
        <v>30</v>
      </c>
      <c r="N441" s="8" t="s">
        <v>30</v>
      </c>
      <c r="O441" s="8" t="s">
        <v>30</v>
      </c>
      <c r="P441" s="8" t="s">
        <v>30</v>
      </c>
      <c r="Q441" s="8">
        <v>45211</v>
      </c>
      <c r="R441" s="8">
        <v>45212</v>
      </c>
      <c r="S441" s="7" t="s">
        <v>42</v>
      </c>
      <c r="T441" s="6">
        <f t="shared" si="24"/>
        <v>9</v>
      </c>
      <c r="U441" s="6" t="str">
        <f t="shared" si="23"/>
        <v>Yes</v>
      </c>
      <c r="V441" s="59" t="s">
        <v>30</v>
      </c>
    </row>
    <row r="442" spans="1:22" ht="28.8" hidden="1" x14ac:dyDescent="0.3">
      <c r="A442" s="4" t="s">
        <v>917</v>
      </c>
      <c r="B442" s="5" t="s">
        <v>36</v>
      </c>
      <c r="C442" s="6" t="s">
        <v>913</v>
      </c>
      <c r="D442" s="7" t="s">
        <v>1152</v>
      </c>
      <c r="E442" s="7" t="s">
        <v>914</v>
      </c>
      <c r="F442" s="7" t="s">
        <v>134</v>
      </c>
      <c r="G442" s="7" t="s">
        <v>764</v>
      </c>
      <c r="H442" s="8">
        <v>45203</v>
      </c>
      <c r="I442" s="8">
        <v>45203</v>
      </c>
      <c r="J442" s="8" t="s">
        <v>30</v>
      </c>
      <c r="K442" s="8" t="s">
        <v>30</v>
      </c>
      <c r="L442" s="8" t="s">
        <v>30</v>
      </c>
      <c r="M442" s="8" t="s">
        <v>30</v>
      </c>
      <c r="N442" s="8" t="s">
        <v>30</v>
      </c>
      <c r="O442" s="8" t="s">
        <v>30</v>
      </c>
      <c r="P442" s="8" t="s">
        <v>30</v>
      </c>
      <c r="Q442" s="8">
        <v>45211</v>
      </c>
      <c r="R442" s="8">
        <v>45212</v>
      </c>
      <c r="S442" s="7" t="s">
        <v>42</v>
      </c>
      <c r="T442" s="6">
        <f t="shared" si="24"/>
        <v>9</v>
      </c>
      <c r="U442" s="6" t="str">
        <f t="shared" si="23"/>
        <v>Yes</v>
      </c>
      <c r="V442" s="59" t="s">
        <v>30</v>
      </c>
    </row>
    <row r="443" spans="1:22" ht="28.8" hidden="1" x14ac:dyDescent="0.3">
      <c r="A443" s="4" t="s">
        <v>586</v>
      </c>
      <c r="B443" s="5" t="s">
        <v>24</v>
      </c>
      <c r="C443" s="6" t="s">
        <v>587</v>
      </c>
      <c r="D443" s="7" t="s">
        <v>1150</v>
      </c>
      <c r="E443" s="7" t="s">
        <v>275</v>
      </c>
      <c r="F443" s="7" t="s">
        <v>83</v>
      </c>
      <c r="G443" s="7" t="s">
        <v>29</v>
      </c>
      <c r="H443" s="8">
        <v>45204</v>
      </c>
      <c r="I443" s="8">
        <v>45204</v>
      </c>
      <c r="J443" s="12" t="s">
        <v>30</v>
      </c>
      <c r="K443" s="8" t="s">
        <v>30</v>
      </c>
      <c r="L443" s="8" t="s">
        <v>30</v>
      </c>
      <c r="M443" s="8" t="s">
        <v>30</v>
      </c>
      <c r="N443" s="8" t="s">
        <v>30</v>
      </c>
      <c r="O443" s="22">
        <v>45205</v>
      </c>
      <c r="P443" s="8" t="s">
        <v>30</v>
      </c>
      <c r="Q443" s="8">
        <v>45210</v>
      </c>
      <c r="R443" s="8">
        <v>45210</v>
      </c>
      <c r="S443" s="7" t="s">
        <v>42</v>
      </c>
      <c r="T443" s="6">
        <f t="shared" si="24"/>
        <v>6</v>
      </c>
      <c r="U443" s="6" t="str">
        <f t="shared" si="23"/>
        <v>Yes</v>
      </c>
      <c r="V443" s="59" t="s">
        <v>1117</v>
      </c>
    </row>
    <row r="444" spans="1:22" ht="28.8" hidden="1" x14ac:dyDescent="0.3">
      <c r="A444" s="4" t="s">
        <v>586</v>
      </c>
      <c r="B444" s="5" t="s">
        <v>24</v>
      </c>
      <c r="C444" s="6" t="s">
        <v>587</v>
      </c>
      <c r="D444" s="7" t="s">
        <v>1150</v>
      </c>
      <c r="E444" s="7" t="s">
        <v>275</v>
      </c>
      <c r="F444" s="7" t="s">
        <v>83</v>
      </c>
      <c r="G444" s="7" t="s">
        <v>63</v>
      </c>
      <c r="H444" s="8">
        <v>45204</v>
      </c>
      <c r="I444" s="8">
        <v>45204</v>
      </c>
      <c r="J444" s="8" t="s">
        <v>30</v>
      </c>
      <c r="K444" s="8" t="s">
        <v>30</v>
      </c>
      <c r="L444" s="8" t="s">
        <v>30</v>
      </c>
      <c r="M444" s="8" t="s">
        <v>30</v>
      </c>
      <c r="N444" s="8" t="s">
        <v>30</v>
      </c>
      <c r="O444" s="8" t="s">
        <v>30</v>
      </c>
      <c r="P444" s="8" t="s">
        <v>30</v>
      </c>
      <c r="Q444" s="8">
        <v>45210</v>
      </c>
      <c r="R444" s="8">
        <v>45210</v>
      </c>
      <c r="S444" s="7" t="s">
        <v>42</v>
      </c>
      <c r="T444" s="6">
        <f t="shared" si="24"/>
        <v>6</v>
      </c>
      <c r="U444" s="6" t="str">
        <f t="shared" si="23"/>
        <v>Yes</v>
      </c>
      <c r="V444" s="59" t="s">
        <v>57</v>
      </c>
    </row>
    <row r="445" spans="1:22" ht="28.8" hidden="1" x14ac:dyDescent="0.3">
      <c r="A445" s="4" t="s">
        <v>1063</v>
      </c>
      <c r="B445" s="5" t="s">
        <v>36</v>
      </c>
      <c r="C445" s="6" t="s">
        <v>1060</v>
      </c>
      <c r="D445" s="7" t="s">
        <v>1064</v>
      </c>
      <c r="E445" s="7" t="s">
        <v>1061</v>
      </c>
      <c r="F445" s="7" t="s">
        <v>1062</v>
      </c>
      <c r="G445" s="7" t="s">
        <v>29</v>
      </c>
      <c r="H445" s="8">
        <v>45205</v>
      </c>
      <c r="I445" s="8">
        <v>45212</v>
      </c>
      <c r="J445" s="22" t="s">
        <v>148</v>
      </c>
      <c r="K445" s="12" t="s">
        <v>30</v>
      </c>
      <c r="L445" s="12" t="s">
        <v>30</v>
      </c>
      <c r="M445" s="12" t="s">
        <v>30</v>
      </c>
      <c r="N445" s="12" t="s">
        <v>30</v>
      </c>
      <c r="O445" s="22">
        <v>45219</v>
      </c>
      <c r="P445" s="12" t="s">
        <v>30</v>
      </c>
      <c r="Q445" s="8">
        <v>45219</v>
      </c>
      <c r="R445" s="8">
        <v>45219</v>
      </c>
      <c r="S445" s="7" t="s">
        <v>42</v>
      </c>
      <c r="T445" s="6">
        <f t="shared" si="24"/>
        <v>14</v>
      </c>
      <c r="U445" s="6" t="str">
        <f t="shared" si="23"/>
        <v>Yes</v>
      </c>
      <c r="V445" s="59" t="s">
        <v>1129</v>
      </c>
    </row>
    <row r="446" spans="1:22" ht="28.8" hidden="1" x14ac:dyDescent="0.3">
      <c r="A446" s="4" t="s">
        <v>1063</v>
      </c>
      <c r="B446" s="5" t="s">
        <v>36</v>
      </c>
      <c r="C446" s="6" t="s">
        <v>1060</v>
      </c>
      <c r="D446" s="7" t="s">
        <v>1064</v>
      </c>
      <c r="E446" s="7" t="s">
        <v>1061</v>
      </c>
      <c r="F446" s="7" t="s">
        <v>1062</v>
      </c>
      <c r="G446" s="7" t="s">
        <v>33</v>
      </c>
      <c r="H446" s="8">
        <v>45205</v>
      </c>
      <c r="I446" s="8">
        <v>45212</v>
      </c>
      <c r="J446" s="12" t="s">
        <v>30</v>
      </c>
      <c r="K446" s="12" t="s">
        <v>30</v>
      </c>
      <c r="L446" s="12" t="s">
        <v>30</v>
      </c>
      <c r="M446" s="12" t="s">
        <v>30</v>
      </c>
      <c r="N446" s="12" t="s">
        <v>30</v>
      </c>
      <c r="O446" s="12" t="s">
        <v>30</v>
      </c>
      <c r="P446" s="12" t="s">
        <v>30</v>
      </c>
      <c r="Q446" s="8">
        <v>45219</v>
      </c>
      <c r="R446" s="8">
        <v>45219</v>
      </c>
      <c r="S446" s="7" t="s">
        <v>42</v>
      </c>
      <c r="T446" s="6">
        <f t="shared" si="24"/>
        <v>14</v>
      </c>
      <c r="U446" s="6" t="str">
        <f t="shared" si="23"/>
        <v>Yes</v>
      </c>
      <c r="V446" s="59" t="s">
        <v>43</v>
      </c>
    </row>
    <row r="447" spans="1:22" ht="28.8" hidden="1" x14ac:dyDescent="0.3">
      <c r="A447" s="4" t="s">
        <v>1063</v>
      </c>
      <c r="B447" s="5" t="s">
        <v>36</v>
      </c>
      <c r="C447" s="6" t="s">
        <v>1060</v>
      </c>
      <c r="D447" s="7" t="s">
        <v>1064</v>
      </c>
      <c r="E447" s="7" t="s">
        <v>1061</v>
      </c>
      <c r="F447" s="7" t="s">
        <v>1062</v>
      </c>
      <c r="G447" s="7" t="s">
        <v>63</v>
      </c>
      <c r="H447" s="8">
        <v>45205</v>
      </c>
      <c r="I447" s="8">
        <v>45212</v>
      </c>
      <c r="J447" s="12" t="s">
        <v>30</v>
      </c>
      <c r="K447" s="12" t="s">
        <v>30</v>
      </c>
      <c r="L447" s="12" t="s">
        <v>30</v>
      </c>
      <c r="M447" s="12" t="s">
        <v>30</v>
      </c>
      <c r="N447" s="12" t="s">
        <v>30</v>
      </c>
      <c r="O447" s="12" t="s">
        <v>30</v>
      </c>
      <c r="P447" s="12" t="s">
        <v>30</v>
      </c>
      <c r="Q447" s="8">
        <v>45219</v>
      </c>
      <c r="R447" s="8">
        <v>45219</v>
      </c>
      <c r="S447" s="7" t="s">
        <v>42</v>
      </c>
      <c r="T447" s="6">
        <f t="shared" si="24"/>
        <v>14</v>
      </c>
      <c r="U447" s="6" t="str">
        <f t="shared" si="23"/>
        <v>Yes</v>
      </c>
      <c r="V447" s="59" t="s">
        <v>43</v>
      </c>
    </row>
    <row r="448" spans="1:22" ht="28.8" hidden="1" x14ac:dyDescent="0.3">
      <c r="A448" s="4" t="s">
        <v>709</v>
      </c>
      <c r="B448" s="5" t="s">
        <v>614</v>
      </c>
      <c r="C448" s="6" t="s">
        <v>826</v>
      </c>
      <c r="D448" s="7" t="s">
        <v>646</v>
      </c>
      <c r="E448" s="7" t="s">
        <v>644</v>
      </c>
      <c r="F448" s="7" t="s">
        <v>645</v>
      </c>
      <c r="G448" s="7" t="s">
        <v>29</v>
      </c>
      <c r="H448" s="8">
        <v>45210</v>
      </c>
      <c r="I448" s="8">
        <v>45210</v>
      </c>
      <c r="J448" s="22">
        <v>45211</v>
      </c>
      <c r="K448" s="8" t="s">
        <v>30</v>
      </c>
      <c r="L448" s="8" t="s">
        <v>30</v>
      </c>
      <c r="M448" s="8" t="s">
        <v>30</v>
      </c>
      <c r="N448" s="8" t="s">
        <v>30</v>
      </c>
      <c r="O448" s="22">
        <v>45212</v>
      </c>
      <c r="P448" s="8" t="s">
        <v>30</v>
      </c>
      <c r="Q448" s="8">
        <v>45215</v>
      </c>
      <c r="R448" s="8">
        <v>45216</v>
      </c>
      <c r="S448" s="7" t="s">
        <v>42</v>
      </c>
      <c r="T448" s="6">
        <f t="shared" si="24"/>
        <v>6</v>
      </c>
      <c r="U448" s="6" t="str">
        <f t="shared" si="23"/>
        <v>Yes</v>
      </c>
      <c r="V448" s="59" t="s">
        <v>1125</v>
      </c>
    </row>
    <row r="449" spans="1:22" ht="28.8" hidden="1" x14ac:dyDescent="0.3">
      <c r="A449" s="4" t="s">
        <v>1187</v>
      </c>
      <c r="B449" s="5" t="s">
        <v>36</v>
      </c>
      <c r="C449" s="6" t="s">
        <v>1120</v>
      </c>
      <c r="D449" s="68" t="s">
        <v>1121</v>
      </c>
      <c r="E449" s="67" t="s">
        <v>1119</v>
      </c>
      <c r="F449" s="67" t="s">
        <v>255</v>
      </c>
      <c r="G449" s="7" t="s">
        <v>256</v>
      </c>
      <c r="H449" s="8">
        <v>45210</v>
      </c>
      <c r="I449" s="8">
        <v>45210</v>
      </c>
      <c r="J449" s="8" t="s">
        <v>30</v>
      </c>
      <c r="K449" s="8" t="s">
        <v>30</v>
      </c>
      <c r="L449" s="8" t="s">
        <v>30</v>
      </c>
      <c r="M449" s="8" t="s">
        <v>30</v>
      </c>
      <c r="N449" s="8" t="s">
        <v>30</v>
      </c>
      <c r="O449" s="8" t="s">
        <v>30</v>
      </c>
      <c r="P449" s="8" t="s">
        <v>30</v>
      </c>
      <c r="Q449" s="8">
        <v>45211</v>
      </c>
      <c r="R449" s="8">
        <v>45212</v>
      </c>
      <c r="S449" s="7" t="s">
        <v>42</v>
      </c>
      <c r="T449" s="6">
        <f t="shared" ref="T449:T480" si="25">(R449-H449)</f>
        <v>2</v>
      </c>
      <c r="U449" s="6" t="str">
        <f t="shared" si="23"/>
        <v>Yes</v>
      </c>
      <c r="V449" s="59" t="s">
        <v>30</v>
      </c>
    </row>
    <row r="450" spans="1:22" ht="28.8" hidden="1" x14ac:dyDescent="0.3">
      <c r="A450" s="4" t="s">
        <v>1122</v>
      </c>
      <c r="B450" s="5" t="s">
        <v>614</v>
      </c>
      <c r="C450" s="6" t="s">
        <v>1124</v>
      </c>
      <c r="D450" s="69" t="s">
        <v>1123</v>
      </c>
      <c r="E450" s="69" t="s">
        <v>491</v>
      </c>
      <c r="F450" s="69" t="s">
        <v>28</v>
      </c>
      <c r="G450" s="7" t="s">
        <v>101</v>
      </c>
      <c r="H450" s="8">
        <v>45211</v>
      </c>
      <c r="I450" s="8">
        <v>45211</v>
      </c>
      <c r="J450" s="22">
        <v>45215</v>
      </c>
      <c r="K450" s="22" t="s">
        <v>148</v>
      </c>
      <c r="L450" s="12" t="s">
        <v>30</v>
      </c>
      <c r="M450" s="12" t="s">
        <v>30</v>
      </c>
      <c r="N450" s="12" t="s">
        <v>30</v>
      </c>
      <c r="O450" s="22">
        <v>45216</v>
      </c>
      <c r="P450" s="12" t="s">
        <v>30</v>
      </c>
      <c r="Q450" s="8">
        <v>45224</v>
      </c>
      <c r="R450" s="8">
        <v>45225</v>
      </c>
      <c r="S450" s="7" t="s">
        <v>42</v>
      </c>
      <c r="T450" s="6">
        <f t="shared" si="25"/>
        <v>14</v>
      </c>
      <c r="U450" s="6" t="str">
        <f t="shared" ref="U450:U513" si="26">IF(+T450&lt;15,"Yes","No")</f>
        <v>Yes</v>
      </c>
      <c r="V450" s="59" t="s">
        <v>1127</v>
      </c>
    </row>
    <row r="451" spans="1:22" ht="28.8" hidden="1" x14ac:dyDescent="0.3">
      <c r="A451" s="4" t="s">
        <v>1122</v>
      </c>
      <c r="B451" s="5" t="s">
        <v>614</v>
      </c>
      <c r="C451" s="6" t="s">
        <v>1124</v>
      </c>
      <c r="D451" s="69" t="s">
        <v>1123</v>
      </c>
      <c r="E451" s="69" t="s">
        <v>491</v>
      </c>
      <c r="F451" s="69" t="s">
        <v>28</v>
      </c>
      <c r="G451" s="7" t="s">
        <v>49</v>
      </c>
      <c r="H451" s="8">
        <v>45211</v>
      </c>
      <c r="I451" s="8">
        <v>45211</v>
      </c>
      <c r="J451" s="12" t="s">
        <v>30</v>
      </c>
      <c r="K451" s="12" t="s">
        <v>30</v>
      </c>
      <c r="L451" s="12" t="s">
        <v>30</v>
      </c>
      <c r="M451" s="12" t="s">
        <v>30</v>
      </c>
      <c r="N451" s="12" t="s">
        <v>30</v>
      </c>
      <c r="O451" s="22">
        <v>45215</v>
      </c>
      <c r="P451" s="12" t="s">
        <v>30</v>
      </c>
      <c r="Q451" s="8">
        <v>45224</v>
      </c>
      <c r="R451" s="8">
        <v>45225</v>
      </c>
      <c r="S451" s="7" t="s">
        <v>42</v>
      </c>
      <c r="T451" s="6">
        <f t="shared" si="25"/>
        <v>14</v>
      </c>
      <c r="U451" s="6" t="str">
        <f t="shared" si="26"/>
        <v>Yes</v>
      </c>
      <c r="V451" s="59" t="s">
        <v>1126</v>
      </c>
    </row>
    <row r="452" spans="1:22" ht="28.8" hidden="1" x14ac:dyDescent="0.3">
      <c r="A452" s="4" t="s">
        <v>1122</v>
      </c>
      <c r="B452" s="5" t="s">
        <v>614</v>
      </c>
      <c r="C452" s="6" t="s">
        <v>1124</v>
      </c>
      <c r="D452" s="69" t="s">
        <v>1123</v>
      </c>
      <c r="E452" s="69" t="s">
        <v>491</v>
      </c>
      <c r="F452" s="69" t="s">
        <v>28</v>
      </c>
      <c r="G452" s="7" t="s">
        <v>41</v>
      </c>
      <c r="H452" s="8">
        <v>45211</v>
      </c>
      <c r="I452" s="8">
        <v>45211</v>
      </c>
      <c r="J452" s="12" t="s">
        <v>30</v>
      </c>
      <c r="K452" s="12" t="s">
        <v>30</v>
      </c>
      <c r="L452" s="12" t="s">
        <v>30</v>
      </c>
      <c r="M452" s="12" t="s">
        <v>30</v>
      </c>
      <c r="N452" s="12" t="s">
        <v>30</v>
      </c>
      <c r="O452" s="12" t="s">
        <v>30</v>
      </c>
      <c r="P452" s="12" t="s">
        <v>30</v>
      </c>
      <c r="Q452" s="8">
        <v>45224</v>
      </c>
      <c r="R452" s="8">
        <v>45225</v>
      </c>
      <c r="S452" s="7" t="s">
        <v>31</v>
      </c>
      <c r="T452" s="6">
        <f t="shared" si="25"/>
        <v>14</v>
      </c>
      <c r="U452" s="6" t="str">
        <f t="shared" si="26"/>
        <v>Yes</v>
      </c>
      <c r="V452" s="59" t="s">
        <v>1144</v>
      </c>
    </row>
    <row r="453" spans="1:22" ht="28.8" hidden="1" x14ac:dyDescent="0.3">
      <c r="A453" s="4" t="s">
        <v>1082</v>
      </c>
      <c r="B453" s="5" t="s">
        <v>36</v>
      </c>
      <c r="C453" s="6" t="s">
        <v>1083</v>
      </c>
      <c r="D453" s="7" t="s">
        <v>1101</v>
      </c>
      <c r="E453" s="7" t="s">
        <v>1081</v>
      </c>
      <c r="F453" s="7" t="s">
        <v>40</v>
      </c>
      <c r="G453" s="7" t="s">
        <v>176</v>
      </c>
      <c r="H453" s="8">
        <v>45215</v>
      </c>
      <c r="I453" s="8">
        <v>45215</v>
      </c>
      <c r="J453" s="22" t="s">
        <v>30</v>
      </c>
      <c r="K453" s="22" t="s">
        <v>30</v>
      </c>
      <c r="L453" s="22" t="s">
        <v>30</v>
      </c>
      <c r="M453" s="22" t="s">
        <v>30</v>
      </c>
      <c r="N453" s="22" t="s">
        <v>30</v>
      </c>
      <c r="O453" s="22" t="s">
        <v>30</v>
      </c>
      <c r="P453" s="22" t="s">
        <v>30</v>
      </c>
      <c r="Q453" s="8">
        <v>45219</v>
      </c>
      <c r="R453" s="8">
        <v>45219</v>
      </c>
      <c r="S453" s="7" t="s">
        <v>31</v>
      </c>
      <c r="T453" s="6">
        <f t="shared" si="25"/>
        <v>4</v>
      </c>
      <c r="U453" s="6" t="str">
        <f t="shared" si="26"/>
        <v>Yes</v>
      </c>
      <c r="V453" s="59" t="s">
        <v>43</v>
      </c>
    </row>
    <row r="454" spans="1:22" ht="28.8" hidden="1" x14ac:dyDescent="0.3">
      <c r="A454" s="4" t="s">
        <v>917</v>
      </c>
      <c r="B454" s="5" t="s">
        <v>36</v>
      </c>
      <c r="C454" s="6" t="s">
        <v>913</v>
      </c>
      <c r="D454" s="7" t="s">
        <v>1152</v>
      </c>
      <c r="E454" s="7" t="s">
        <v>914</v>
      </c>
      <c r="F454" s="7" t="s">
        <v>134</v>
      </c>
      <c r="G454" s="7" t="s">
        <v>29</v>
      </c>
      <c r="H454" s="8">
        <v>45217</v>
      </c>
      <c r="I454" s="8">
        <v>45217</v>
      </c>
      <c r="J454" s="22" t="s">
        <v>30</v>
      </c>
      <c r="K454" s="22" t="s">
        <v>30</v>
      </c>
      <c r="L454" s="22" t="s">
        <v>30</v>
      </c>
      <c r="M454" s="22" t="s">
        <v>30</v>
      </c>
      <c r="N454" s="22" t="s">
        <v>30</v>
      </c>
      <c r="O454" s="22">
        <v>45230</v>
      </c>
      <c r="P454" s="22" t="s">
        <v>30</v>
      </c>
      <c r="Q454" s="8">
        <v>45230</v>
      </c>
      <c r="R454" s="8">
        <v>45230</v>
      </c>
      <c r="S454" s="7" t="s">
        <v>42</v>
      </c>
      <c r="T454" s="6">
        <f t="shared" si="25"/>
        <v>13</v>
      </c>
      <c r="U454" s="6" t="str">
        <f t="shared" si="26"/>
        <v>Yes</v>
      </c>
      <c r="V454" s="59" t="s">
        <v>1157</v>
      </c>
    </row>
    <row r="455" spans="1:22" ht="28.8" hidden="1" x14ac:dyDescent="0.3">
      <c r="A455" s="4" t="s">
        <v>917</v>
      </c>
      <c r="B455" s="5" t="s">
        <v>36</v>
      </c>
      <c r="C455" s="6" t="s">
        <v>913</v>
      </c>
      <c r="D455" s="7" t="s">
        <v>1152</v>
      </c>
      <c r="E455" s="7" t="s">
        <v>914</v>
      </c>
      <c r="F455" s="7" t="s">
        <v>134</v>
      </c>
      <c r="G455" s="7" t="s">
        <v>764</v>
      </c>
      <c r="H455" s="8">
        <v>45217</v>
      </c>
      <c r="I455" s="8">
        <v>45217</v>
      </c>
      <c r="J455" s="22" t="s">
        <v>30</v>
      </c>
      <c r="K455" s="22" t="s">
        <v>30</v>
      </c>
      <c r="L455" s="22" t="s">
        <v>30</v>
      </c>
      <c r="M455" s="22" t="s">
        <v>30</v>
      </c>
      <c r="N455" s="22" t="s">
        <v>30</v>
      </c>
      <c r="O455" s="22" t="s">
        <v>30</v>
      </c>
      <c r="P455" s="22" t="s">
        <v>30</v>
      </c>
      <c r="Q455" s="8">
        <v>45230</v>
      </c>
      <c r="R455" s="8">
        <v>45230</v>
      </c>
      <c r="S455" s="7" t="s">
        <v>31</v>
      </c>
      <c r="T455" s="6">
        <f t="shared" si="25"/>
        <v>13</v>
      </c>
      <c r="U455" s="6" t="str">
        <f t="shared" si="26"/>
        <v>Yes</v>
      </c>
      <c r="V455" s="59" t="s">
        <v>30</v>
      </c>
    </row>
    <row r="456" spans="1:22" ht="28.8" hidden="1" x14ac:dyDescent="0.3">
      <c r="A456" s="4" t="s">
        <v>917</v>
      </c>
      <c r="B456" s="5" t="s">
        <v>36</v>
      </c>
      <c r="C456" s="6" t="s">
        <v>913</v>
      </c>
      <c r="D456" s="7" t="s">
        <v>1152</v>
      </c>
      <c r="E456" s="7" t="s">
        <v>914</v>
      </c>
      <c r="F456" s="7" t="s">
        <v>134</v>
      </c>
      <c r="G456" s="7" t="s">
        <v>176</v>
      </c>
      <c r="H456" s="8">
        <v>45217</v>
      </c>
      <c r="I456" s="8">
        <v>45217</v>
      </c>
      <c r="J456" s="22" t="s">
        <v>30</v>
      </c>
      <c r="K456" s="22" t="s">
        <v>30</v>
      </c>
      <c r="L456" s="22" t="s">
        <v>30</v>
      </c>
      <c r="M456" s="22" t="s">
        <v>30</v>
      </c>
      <c r="N456" s="22" t="s">
        <v>30</v>
      </c>
      <c r="O456" s="22" t="s">
        <v>30</v>
      </c>
      <c r="P456" s="22" t="s">
        <v>30</v>
      </c>
      <c r="Q456" s="8">
        <v>45230</v>
      </c>
      <c r="R456" s="8">
        <v>45230</v>
      </c>
      <c r="S456" s="7" t="s">
        <v>42</v>
      </c>
      <c r="T456" s="6">
        <f t="shared" si="25"/>
        <v>13</v>
      </c>
      <c r="U456" s="6" t="str">
        <f t="shared" si="26"/>
        <v>Yes</v>
      </c>
      <c r="V456" s="59" t="s">
        <v>30</v>
      </c>
    </row>
    <row r="457" spans="1:22" ht="28.8" hidden="1" x14ac:dyDescent="0.3">
      <c r="A457" s="4" t="s">
        <v>917</v>
      </c>
      <c r="B457" s="5" t="s">
        <v>36</v>
      </c>
      <c r="C457" s="6" t="s">
        <v>913</v>
      </c>
      <c r="D457" s="7" t="s">
        <v>1152</v>
      </c>
      <c r="E457" s="7" t="s">
        <v>914</v>
      </c>
      <c r="F457" s="7" t="s">
        <v>134</v>
      </c>
      <c r="G457" s="7" t="s">
        <v>33</v>
      </c>
      <c r="H457" s="8">
        <v>45217</v>
      </c>
      <c r="I457" s="8">
        <v>45217</v>
      </c>
      <c r="J457" s="22" t="s">
        <v>148</v>
      </c>
      <c r="K457" s="22" t="s">
        <v>30</v>
      </c>
      <c r="L457" s="22" t="s">
        <v>30</v>
      </c>
      <c r="M457" s="22" t="s">
        <v>30</v>
      </c>
      <c r="N457" s="22" t="s">
        <v>30</v>
      </c>
      <c r="O457" s="22" t="s">
        <v>30</v>
      </c>
      <c r="P457" s="22" t="s">
        <v>30</v>
      </c>
      <c r="Q457" s="8">
        <v>45230</v>
      </c>
      <c r="R457" s="8">
        <v>45230</v>
      </c>
      <c r="S457" s="7" t="s">
        <v>42</v>
      </c>
      <c r="T457" s="6">
        <f t="shared" si="25"/>
        <v>13</v>
      </c>
      <c r="U457" s="6" t="str">
        <f t="shared" si="26"/>
        <v>Yes</v>
      </c>
      <c r="V457" s="59" t="s">
        <v>30</v>
      </c>
    </row>
    <row r="458" spans="1:22" ht="28.8" hidden="1" x14ac:dyDescent="0.3">
      <c r="A458" s="4" t="s">
        <v>921</v>
      </c>
      <c r="B458" s="5" t="s">
        <v>36</v>
      </c>
      <c r="C458" s="6" t="s">
        <v>1047</v>
      </c>
      <c r="D458" s="7" t="s">
        <v>1048</v>
      </c>
      <c r="E458" s="7" t="s">
        <v>921</v>
      </c>
      <c r="F458" s="7" t="s">
        <v>908</v>
      </c>
      <c r="G458" s="7" t="s">
        <v>101</v>
      </c>
      <c r="H458" s="8">
        <v>45218</v>
      </c>
      <c r="I458" s="8">
        <v>45218</v>
      </c>
      <c r="J458" s="22">
        <v>45222</v>
      </c>
      <c r="K458" s="22" t="s">
        <v>148</v>
      </c>
      <c r="L458" s="22" t="s">
        <v>30</v>
      </c>
      <c r="M458" s="22" t="s">
        <v>30</v>
      </c>
      <c r="N458" s="22" t="s">
        <v>30</v>
      </c>
      <c r="O458" s="22">
        <v>45230</v>
      </c>
      <c r="P458" s="22" t="s">
        <v>30</v>
      </c>
      <c r="Q458" s="8">
        <v>45238</v>
      </c>
      <c r="R458" s="8">
        <v>45238</v>
      </c>
      <c r="S458" s="7" t="s">
        <v>42</v>
      </c>
      <c r="T458" s="6">
        <f t="shared" si="25"/>
        <v>20</v>
      </c>
      <c r="U458" s="6" t="str">
        <f t="shared" si="26"/>
        <v>No</v>
      </c>
      <c r="V458" s="59" t="s">
        <v>1175</v>
      </c>
    </row>
    <row r="459" spans="1:22" ht="43.2" hidden="1" x14ac:dyDescent="0.3">
      <c r="A459" s="4" t="s">
        <v>921</v>
      </c>
      <c r="B459" s="5" t="s">
        <v>36</v>
      </c>
      <c r="C459" s="6" t="s">
        <v>1047</v>
      </c>
      <c r="D459" s="7" t="s">
        <v>1048</v>
      </c>
      <c r="E459" s="7" t="s">
        <v>921</v>
      </c>
      <c r="F459" s="7" t="s">
        <v>908</v>
      </c>
      <c r="G459" s="7" t="s">
        <v>49</v>
      </c>
      <c r="H459" s="8">
        <v>45218</v>
      </c>
      <c r="I459" s="8">
        <v>45218</v>
      </c>
      <c r="J459" s="22" t="s">
        <v>30</v>
      </c>
      <c r="K459" s="22" t="s">
        <v>30</v>
      </c>
      <c r="L459" s="22" t="s">
        <v>30</v>
      </c>
      <c r="M459" s="22" t="s">
        <v>30</v>
      </c>
      <c r="N459" s="22" t="s">
        <v>30</v>
      </c>
      <c r="O459" s="22">
        <v>45230</v>
      </c>
      <c r="P459" s="22" t="s">
        <v>30</v>
      </c>
      <c r="Q459" s="8">
        <v>45238</v>
      </c>
      <c r="R459" s="8">
        <v>45238</v>
      </c>
      <c r="S459" s="7" t="s">
        <v>42</v>
      </c>
      <c r="T459" s="6">
        <f t="shared" si="25"/>
        <v>20</v>
      </c>
      <c r="U459" s="6" t="str">
        <f t="shared" si="26"/>
        <v>No</v>
      </c>
      <c r="V459" s="59" t="s">
        <v>1159</v>
      </c>
    </row>
    <row r="460" spans="1:22" ht="28.8" hidden="1" x14ac:dyDescent="0.3">
      <c r="A460" s="4" t="s">
        <v>1131</v>
      </c>
      <c r="B460" s="5" t="s">
        <v>24</v>
      </c>
      <c r="C460" s="8" t="s">
        <v>1142</v>
      </c>
      <c r="D460" s="70" t="s">
        <v>1130</v>
      </c>
      <c r="E460" s="7" t="s">
        <v>706</v>
      </c>
      <c r="F460" s="7" t="s">
        <v>83</v>
      </c>
      <c r="G460" s="7" t="s">
        <v>101</v>
      </c>
      <c r="H460" s="8">
        <v>45219</v>
      </c>
      <c r="I460" s="8">
        <v>45224</v>
      </c>
      <c r="J460" s="22" t="s">
        <v>30</v>
      </c>
      <c r="K460" s="22" t="s">
        <v>148</v>
      </c>
      <c r="L460" s="22" t="s">
        <v>30</v>
      </c>
      <c r="M460" s="22" t="s">
        <v>30</v>
      </c>
      <c r="N460" s="22">
        <v>45226</v>
      </c>
      <c r="O460" s="22">
        <v>45226</v>
      </c>
      <c r="P460" s="22" t="s">
        <v>30</v>
      </c>
      <c r="Q460" s="8">
        <v>45231</v>
      </c>
      <c r="R460" s="8">
        <v>45231</v>
      </c>
      <c r="S460" s="7" t="s">
        <v>42</v>
      </c>
      <c r="T460" s="6">
        <f t="shared" si="25"/>
        <v>12</v>
      </c>
      <c r="U460" s="6" t="str">
        <f t="shared" si="26"/>
        <v>Yes</v>
      </c>
      <c r="V460" s="59" t="s">
        <v>1169</v>
      </c>
    </row>
    <row r="461" spans="1:22" ht="27" hidden="1" x14ac:dyDescent="0.3">
      <c r="A461" s="4" t="s">
        <v>1131</v>
      </c>
      <c r="B461" s="5" t="s">
        <v>24</v>
      </c>
      <c r="C461" s="8" t="s">
        <v>1142</v>
      </c>
      <c r="D461" s="70" t="s">
        <v>1130</v>
      </c>
      <c r="E461" s="7" t="s">
        <v>706</v>
      </c>
      <c r="F461" s="7" t="s">
        <v>83</v>
      </c>
      <c r="G461" s="7" t="s">
        <v>49</v>
      </c>
      <c r="H461" s="8">
        <v>45219</v>
      </c>
      <c r="I461" s="8">
        <v>45224</v>
      </c>
      <c r="J461" s="22" t="s">
        <v>30</v>
      </c>
      <c r="K461" s="22" t="s">
        <v>30</v>
      </c>
      <c r="L461" s="22" t="s">
        <v>30</v>
      </c>
      <c r="M461" s="22" t="s">
        <v>30</v>
      </c>
      <c r="N461" s="22" t="s">
        <v>30</v>
      </c>
      <c r="O461" s="22" t="s">
        <v>30</v>
      </c>
      <c r="P461" s="22" t="s">
        <v>30</v>
      </c>
      <c r="Q461" s="8">
        <v>45231</v>
      </c>
      <c r="R461" s="8">
        <v>45231</v>
      </c>
      <c r="S461" s="7" t="s">
        <v>42</v>
      </c>
      <c r="T461" s="6">
        <f t="shared" si="25"/>
        <v>12</v>
      </c>
      <c r="U461" s="6" t="str">
        <f t="shared" si="26"/>
        <v>Yes</v>
      </c>
      <c r="V461" s="59" t="s">
        <v>30</v>
      </c>
    </row>
    <row r="462" spans="1:22" ht="28.8" hidden="1" x14ac:dyDescent="0.3">
      <c r="A462" s="4" t="s">
        <v>1226</v>
      </c>
      <c r="B462" s="5" t="s">
        <v>753</v>
      </c>
      <c r="C462" s="6" t="s">
        <v>1134</v>
      </c>
      <c r="D462" s="71" t="s">
        <v>1133</v>
      </c>
      <c r="E462" s="7" t="s">
        <v>1132</v>
      </c>
      <c r="F462" s="7" t="s">
        <v>83</v>
      </c>
      <c r="G462" s="7" t="s">
        <v>101</v>
      </c>
      <c r="H462" s="8">
        <v>45222</v>
      </c>
      <c r="I462" s="8">
        <v>45222</v>
      </c>
      <c r="J462" s="22">
        <v>45223</v>
      </c>
      <c r="K462" s="22" t="s">
        <v>30</v>
      </c>
      <c r="L462" s="22" t="s">
        <v>30</v>
      </c>
      <c r="M462" s="22" t="s">
        <v>30</v>
      </c>
      <c r="N462" s="22">
        <v>45232</v>
      </c>
      <c r="O462" s="22">
        <v>45222</v>
      </c>
      <c r="P462" s="22" t="s">
        <v>30</v>
      </c>
      <c r="Q462" s="8">
        <v>45226</v>
      </c>
      <c r="R462" s="8">
        <v>45226</v>
      </c>
      <c r="S462" s="7" t="s">
        <v>31</v>
      </c>
      <c r="T462" s="6">
        <f t="shared" si="25"/>
        <v>4</v>
      </c>
      <c r="U462" s="6" t="str">
        <f t="shared" si="26"/>
        <v>Yes</v>
      </c>
      <c r="V462" s="59" t="s">
        <v>1168</v>
      </c>
    </row>
    <row r="463" spans="1:22" ht="28.8" hidden="1" x14ac:dyDescent="0.3">
      <c r="A463" s="4" t="s">
        <v>1226</v>
      </c>
      <c r="B463" s="5" t="s">
        <v>753</v>
      </c>
      <c r="C463" s="6" t="s">
        <v>1134</v>
      </c>
      <c r="D463" s="7" t="s">
        <v>1133</v>
      </c>
      <c r="E463" s="7" t="s">
        <v>1132</v>
      </c>
      <c r="F463" s="7" t="s">
        <v>83</v>
      </c>
      <c r="G463" s="7" t="s">
        <v>49</v>
      </c>
      <c r="H463" s="8">
        <v>45222</v>
      </c>
      <c r="I463" s="8">
        <v>45222</v>
      </c>
      <c r="J463" s="22" t="s">
        <v>30</v>
      </c>
      <c r="K463" s="22" t="s">
        <v>30</v>
      </c>
      <c r="L463" s="22" t="s">
        <v>30</v>
      </c>
      <c r="M463" s="22" t="s">
        <v>30</v>
      </c>
      <c r="N463" s="22" t="s">
        <v>30</v>
      </c>
      <c r="O463" s="22" t="s">
        <v>30</v>
      </c>
      <c r="P463" s="22" t="s">
        <v>30</v>
      </c>
      <c r="Q463" s="8">
        <v>45226</v>
      </c>
      <c r="R463" s="8">
        <v>45226</v>
      </c>
      <c r="S463" s="7" t="s">
        <v>31</v>
      </c>
      <c r="T463" s="6">
        <f t="shared" si="25"/>
        <v>4</v>
      </c>
      <c r="U463" s="6" t="str">
        <f t="shared" si="26"/>
        <v>Yes</v>
      </c>
      <c r="V463" s="59" t="s">
        <v>30</v>
      </c>
    </row>
    <row r="464" spans="1:22" ht="28.8" hidden="1" x14ac:dyDescent="0.3">
      <c r="A464" s="4" t="s">
        <v>910</v>
      </c>
      <c r="B464" s="5" t="s">
        <v>24</v>
      </c>
      <c r="C464" s="6" t="s">
        <v>946</v>
      </c>
      <c r="D464" s="7" t="s">
        <v>1090</v>
      </c>
      <c r="E464" s="7" t="s">
        <v>912</v>
      </c>
      <c r="F464" s="7" t="s">
        <v>911</v>
      </c>
      <c r="G464" s="7" t="s">
        <v>29</v>
      </c>
      <c r="H464" s="8">
        <v>45222</v>
      </c>
      <c r="I464" s="8">
        <v>45222</v>
      </c>
      <c r="J464" s="22" t="s">
        <v>30</v>
      </c>
      <c r="K464" s="22" t="s">
        <v>30</v>
      </c>
      <c r="L464" s="22" t="s">
        <v>30</v>
      </c>
      <c r="M464" s="22" t="s">
        <v>30</v>
      </c>
      <c r="N464" s="22" t="s">
        <v>30</v>
      </c>
      <c r="O464" s="22" t="s">
        <v>30</v>
      </c>
      <c r="P464" s="22" t="s">
        <v>30</v>
      </c>
      <c r="Q464" s="8">
        <v>45230</v>
      </c>
      <c r="R464" s="8">
        <v>45230</v>
      </c>
      <c r="S464" s="7" t="s">
        <v>31</v>
      </c>
      <c r="T464" s="6">
        <f t="shared" si="25"/>
        <v>8</v>
      </c>
      <c r="U464" s="6" t="str">
        <f t="shared" si="26"/>
        <v>Yes</v>
      </c>
      <c r="V464" s="59" t="s">
        <v>30</v>
      </c>
    </row>
    <row r="465" spans="1:22" ht="28.8" hidden="1" x14ac:dyDescent="0.3">
      <c r="A465" s="4" t="s">
        <v>910</v>
      </c>
      <c r="B465" s="5" t="s">
        <v>24</v>
      </c>
      <c r="C465" s="6" t="s">
        <v>946</v>
      </c>
      <c r="D465" s="7" t="s">
        <v>1090</v>
      </c>
      <c r="E465" s="7" t="s">
        <v>912</v>
      </c>
      <c r="F465" s="7" t="s">
        <v>911</v>
      </c>
      <c r="G465" s="7" t="s">
        <v>33</v>
      </c>
      <c r="H465" s="8">
        <v>45222</v>
      </c>
      <c r="I465" s="8">
        <v>45222</v>
      </c>
      <c r="J465" s="22" t="s">
        <v>30</v>
      </c>
      <c r="K465" s="22" t="s">
        <v>30</v>
      </c>
      <c r="L465" s="22" t="s">
        <v>30</v>
      </c>
      <c r="M465" s="22" t="s">
        <v>30</v>
      </c>
      <c r="N465" s="22" t="s">
        <v>30</v>
      </c>
      <c r="O465" s="22" t="s">
        <v>30</v>
      </c>
      <c r="P465" s="22" t="s">
        <v>30</v>
      </c>
      <c r="Q465" s="8">
        <v>45230</v>
      </c>
      <c r="R465" s="8">
        <v>45230</v>
      </c>
      <c r="S465" s="7" t="s">
        <v>31</v>
      </c>
      <c r="T465" s="6">
        <f t="shared" si="25"/>
        <v>8</v>
      </c>
      <c r="U465" s="6" t="str">
        <f t="shared" si="26"/>
        <v>Yes</v>
      </c>
      <c r="V465" s="59" t="s">
        <v>30</v>
      </c>
    </row>
    <row r="466" spans="1:22" ht="28.8" hidden="1" x14ac:dyDescent="0.3">
      <c r="A466" s="4" t="s">
        <v>910</v>
      </c>
      <c r="B466" s="5" t="s">
        <v>24</v>
      </c>
      <c r="C466" s="6" t="s">
        <v>946</v>
      </c>
      <c r="D466" s="7" t="s">
        <v>1090</v>
      </c>
      <c r="E466" s="7" t="s">
        <v>912</v>
      </c>
      <c r="F466" s="7" t="s">
        <v>911</v>
      </c>
      <c r="G466" s="7" t="s">
        <v>63</v>
      </c>
      <c r="H466" s="8">
        <v>45222</v>
      </c>
      <c r="I466" s="8">
        <v>45222</v>
      </c>
      <c r="J466" s="22" t="s">
        <v>30</v>
      </c>
      <c r="K466" s="22" t="s">
        <v>30</v>
      </c>
      <c r="L466" s="22" t="s">
        <v>30</v>
      </c>
      <c r="M466" s="22" t="s">
        <v>30</v>
      </c>
      <c r="N466" s="22" t="s">
        <v>30</v>
      </c>
      <c r="O466" s="22" t="s">
        <v>30</v>
      </c>
      <c r="P466" s="22" t="s">
        <v>30</v>
      </c>
      <c r="Q466" s="8">
        <v>45230</v>
      </c>
      <c r="R466" s="8">
        <v>45230</v>
      </c>
      <c r="S466" s="7" t="s">
        <v>31</v>
      </c>
      <c r="T466" s="6">
        <f t="shared" si="25"/>
        <v>8</v>
      </c>
      <c r="U466" s="6" t="str">
        <f t="shared" si="26"/>
        <v>Yes</v>
      </c>
      <c r="V466" s="59" t="s">
        <v>30</v>
      </c>
    </row>
    <row r="467" spans="1:22" ht="28.95" hidden="1" customHeight="1" x14ac:dyDescent="0.3">
      <c r="A467" s="4" t="s">
        <v>1063</v>
      </c>
      <c r="B467" s="5" t="s">
        <v>36</v>
      </c>
      <c r="C467" s="6" t="s">
        <v>1060</v>
      </c>
      <c r="D467" s="7" t="s">
        <v>1064</v>
      </c>
      <c r="E467" s="7" t="s">
        <v>1061</v>
      </c>
      <c r="F467" s="7" t="s">
        <v>1062</v>
      </c>
      <c r="G467" s="7" t="s">
        <v>29</v>
      </c>
      <c r="H467" s="8">
        <v>45223</v>
      </c>
      <c r="I467" s="8">
        <v>45223</v>
      </c>
      <c r="J467" s="22">
        <v>45225</v>
      </c>
      <c r="K467" s="22" t="s">
        <v>30</v>
      </c>
      <c r="L467" s="22" t="s">
        <v>30</v>
      </c>
      <c r="M467" s="22" t="s">
        <v>30</v>
      </c>
      <c r="N467" s="22" t="s">
        <v>30</v>
      </c>
      <c r="O467" s="22">
        <v>45225</v>
      </c>
      <c r="P467" s="22" t="s">
        <v>30</v>
      </c>
      <c r="Q467" s="8">
        <v>45225</v>
      </c>
      <c r="R467" s="8">
        <v>45225</v>
      </c>
      <c r="S467" s="7" t="s">
        <v>31</v>
      </c>
      <c r="T467" s="6">
        <f t="shared" si="25"/>
        <v>2</v>
      </c>
      <c r="U467" s="6" t="str">
        <f t="shared" si="26"/>
        <v>Yes</v>
      </c>
      <c r="V467" s="59" t="s">
        <v>1145</v>
      </c>
    </row>
    <row r="468" spans="1:22" ht="30" hidden="1" customHeight="1" x14ac:dyDescent="0.3">
      <c r="A468" s="4" t="s">
        <v>709</v>
      </c>
      <c r="B468" s="5" t="s">
        <v>614</v>
      </c>
      <c r="C468" s="6" t="s">
        <v>826</v>
      </c>
      <c r="D468" s="7" t="s">
        <v>646</v>
      </c>
      <c r="E468" s="7" t="s">
        <v>644</v>
      </c>
      <c r="F468" s="7" t="s">
        <v>645</v>
      </c>
      <c r="G468" s="7" t="s">
        <v>29</v>
      </c>
      <c r="H468" s="8">
        <v>45224</v>
      </c>
      <c r="I468" s="8">
        <v>45224</v>
      </c>
      <c r="J468" s="22" t="s">
        <v>148</v>
      </c>
      <c r="K468" s="22" t="s">
        <v>30</v>
      </c>
      <c r="L468" s="22" t="s">
        <v>30</v>
      </c>
      <c r="M468" s="22" t="s">
        <v>30</v>
      </c>
      <c r="N468" s="22" t="s">
        <v>30</v>
      </c>
      <c r="O468" s="22">
        <v>45230</v>
      </c>
      <c r="P468" s="22" t="s">
        <v>30</v>
      </c>
      <c r="Q468" s="8">
        <v>45231</v>
      </c>
      <c r="R468" s="8">
        <v>45231</v>
      </c>
      <c r="S468" s="7" t="s">
        <v>31</v>
      </c>
      <c r="T468" s="6">
        <f t="shared" si="25"/>
        <v>7</v>
      </c>
      <c r="U468" s="6" t="str">
        <f t="shared" si="26"/>
        <v>Yes</v>
      </c>
      <c r="V468" s="59" t="s">
        <v>1158</v>
      </c>
    </row>
    <row r="469" spans="1:22" ht="30" hidden="1" customHeight="1" x14ac:dyDescent="0.3">
      <c r="A469" s="4" t="s">
        <v>1138</v>
      </c>
      <c r="B469" s="5" t="s">
        <v>24</v>
      </c>
      <c r="C469" s="6" t="s">
        <v>1136</v>
      </c>
      <c r="D469" s="7" t="s">
        <v>1137</v>
      </c>
      <c r="E469" s="7" t="s">
        <v>1135</v>
      </c>
      <c r="F469" s="7" t="s">
        <v>40</v>
      </c>
      <c r="G469" s="7" t="s">
        <v>90</v>
      </c>
      <c r="H469" s="8">
        <v>45224</v>
      </c>
      <c r="I469" s="8">
        <v>45224</v>
      </c>
      <c r="J469" s="22" t="s">
        <v>30</v>
      </c>
      <c r="K469" s="22" t="s">
        <v>30</v>
      </c>
      <c r="L469" s="22">
        <v>45229</v>
      </c>
      <c r="M469" s="22">
        <v>45229</v>
      </c>
      <c r="N469" s="22">
        <v>45224</v>
      </c>
      <c r="O469" s="22">
        <v>45224</v>
      </c>
      <c r="P469" s="22">
        <v>45225</v>
      </c>
      <c r="Q469" s="8">
        <v>45232</v>
      </c>
      <c r="R469" s="8">
        <v>45232</v>
      </c>
      <c r="S469" s="7" t="s">
        <v>42</v>
      </c>
      <c r="T469" s="6">
        <f t="shared" si="25"/>
        <v>8</v>
      </c>
      <c r="U469" s="6" t="str">
        <f t="shared" si="26"/>
        <v>Yes</v>
      </c>
      <c r="V469" s="59" t="s">
        <v>30</v>
      </c>
    </row>
    <row r="470" spans="1:22" ht="28.8" x14ac:dyDescent="0.3">
      <c r="A470" s="4" t="s">
        <v>1146</v>
      </c>
      <c r="B470" s="5" t="s">
        <v>36</v>
      </c>
      <c r="C470" s="6" t="s">
        <v>725</v>
      </c>
      <c r="D470" s="7" t="s">
        <v>1183</v>
      </c>
      <c r="E470" s="7" t="s">
        <v>726</v>
      </c>
      <c r="F470" s="7" t="s">
        <v>421</v>
      </c>
      <c r="G470" s="7" t="s">
        <v>63</v>
      </c>
      <c r="H470" s="8">
        <v>45224</v>
      </c>
      <c r="I470" s="8">
        <v>45224</v>
      </c>
      <c r="J470" s="22" t="s">
        <v>30</v>
      </c>
      <c r="K470" s="22" t="s">
        <v>30</v>
      </c>
      <c r="L470" s="22" t="s">
        <v>30</v>
      </c>
      <c r="M470" s="22" t="s">
        <v>30</v>
      </c>
      <c r="N470" s="22" t="s">
        <v>30</v>
      </c>
      <c r="O470" s="22" t="s">
        <v>30</v>
      </c>
      <c r="P470" s="22" t="s">
        <v>30</v>
      </c>
      <c r="Q470" s="8">
        <v>45230</v>
      </c>
      <c r="R470" s="8">
        <v>45230</v>
      </c>
      <c r="S470" s="7" t="s">
        <v>42</v>
      </c>
      <c r="T470" s="6">
        <f t="shared" si="25"/>
        <v>6</v>
      </c>
      <c r="U470" s="6" t="str">
        <f t="shared" si="26"/>
        <v>Yes</v>
      </c>
      <c r="V470" s="59" t="s">
        <v>261</v>
      </c>
    </row>
    <row r="471" spans="1:22" ht="28.8" x14ac:dyDescent="0.3">
      <c r="A471" s="4" t="s">
        <v>1146</v>
      </c>
      <c r="B471" s="5" t="s">
        <v>36</v>
      </c>
      <c r="C471" s="6" t="s">
        <v>725</v>
      </c>
      <c r="D471" s="7" t="s">
        <v>1183</v>
      </c>
      <c r="E471" s="7" t="s">
        <v>726</v>
      </c>
      <c r="F471" s="7" t="s">
        <v>421</v>
      </c>
      <c r="G471" s="7" t="s">
        <v>29</v>
      </c>
      <c r="H471" s="8">
        <v>45224</v>
      </c>
      <c r="I471" s="8">
        <v>45224</v>
      </c>
      <c r="J471" s="22">
        <v>45225</v>
      </c>
      <c r="K471" s="22" t="s">
        <v>30</v>
      </c>
      <c r="L471" s="22" t="s">
        <v>30</v>
      </c>
      <c r="M471" s="22" t="s">
        <v>30</v>
      </c>
      <c r="N471" s="22">
        <v>45229</v>
      </c>
      <c r="O471" s="22">
        <v>45226</v>
      </c>
      <c r="P471" s="22" t="s">
        <v>30</v>
      </c>
      <c r="Q471" s="8">
        <v>45230</v>
      </c>
      <c r="R471" s="8">
        <v>45230</v>
      </c>
      <c r="S471" s="7" t="s">
        <v>42</v>
      </c>
      <c r="T471" s="6">
        <f t="shared" si="25"/>
        <v>6</v>
      </c>
      <c r="U471" s="6" t="str">
        <f t="shared" si="26"/>
        <v>Yes</v>
      </c>
      <c r="V471" s="59" t="s">
        <v>1156</v>
      </c>
    </row>
    <row r="472" spans="1:22" ht="28.8" x14ac:dyDescent="0.3">
      <c r="A472" s="4" t="s">
        <v>1146</v>
      </c>
      <c r="B472" s="5" t="s">
        <v>36</v>
      </c>
      <c r="C472" s="6" t="s">
        <v>725</v>
      </c>
      <c r="D472" s="7" t="s">
        <v>1183</v>
      </c>
      <c r="E472" s="7" t="s">
        <v>726</v>
      </c>
      <c r="F472" s="7" t="s">
        <v>421</v>
      </c>
      <c r="G472" s="7" t="s">
        <v>33</v>
      </c>
      <c r="H472" s="8">
        <v>45224</v>
      </c>
      <c r="I472" s="8">
        <v>45224</v>
      </c>
      <c r="J472" s="22" t="s">
        <v>30</v>
      </c>
      <c r="K472" s="22" t="s">
        <v>30</v>
      </c>
      <c r="L472" s="22" t="s">
        <v>30</v>
      </c>
      <c r="M472" s="22" t="s">
        <v>30</v>
      </c>
      <c r="N472" s="22" t="s">
        <v>30</v>
      </c>
      <c r="O472" s="22" t="s">
        <v>30</v>
      </c>
      <c r="P472" s="22" t="s">
        <v>30</v>
      </c>
      <c r="Q472" s="8">
        <v>45230</v>
      </c>
      <c r="R472" s="8">
        <v>45230</v>
      </c>
      <c r="S472" s="7" t="s">
        <v>42</v>
      </c>
      <c r="T472" s="6">
        <f t="shared" si="25"/>
        <v>6</v>
      </c>
      <c r="U472" s="6" t="str">
        <f t="shared" si="26"/>
        <v>Yes</v>
      </c>
      <c r="V472" s="59" t="s">
        <v>261</v>
      </c>
    </row>
    <row r="473" spans="1:22" ht="43.2" hidden="1" x14ac:dyDescent="0.3">
      <c r="A473" s="4" t="s">
        <v>1139</v>
      </c>
      <c r="B473" s="5" t="s">
        <v>24</v>
      </c>
      <c r="C473" s="6" t="s">
        <v>1143</v>
      </c>
      <c r="D473" s="7" t="s">
        <v>1141</v>
      </c>
      <c r="E473" s="7" t="s">
        <v>1140</v>
      </c>
      <c r="F473" s="7" t="s">
        <v>803</v>
      </c>
      <c r="G473" s="7" t="s">
        <v>101</v>
      </c>
      <c r="H473" s="8">
        <v>45225</v>
      </c>
      <c r="I473" s="8">
        <v>45225</v>
      </c>
      <c r="J473" s="22">
        <v>45230</v>
      </c>
      <c r="K473" s="22" t="s">
        <v>148</v>
      </c>
      <c r="L473" s="22" t="s">
        <v>30</v>
      </c>
      <c r="M473" s="22" t="s">
        <v>30</v>
      </c>
      <c r="N473" s="22">
        <v>45236</v>
      </c>
      <c r="O473" s="22">
        <v>45236</v>
      </c>
      <c r="P473" s="22" t="s">
        <v>30</v>
      </c>
      <c r="Q473" s="8">
        <v>45238</v>
      </c>
      <c r="R473" s="8">
        <v>45238</v>
      </c>
      <c r="S473" s="7" t="s">
        <v>42</v>
      </c>
      <c r="T473" s="6">
        <f t="shared" si="25"/>
        <v>13</v>
      </c>
      <c r="U473" s="6" t="str">
        <f t="shared" si="26"/>
        <v>Yes</v>
      </c>
      <c r="V473" s="59" t="s">
        <v>1173</v>
      </c>
    </row>
    <row r="474" spans="1:22" ht="28.8" hidden="1" x14ac:dyDescent="0.3">
      <c r="A474" s="4" t="s">
        <v>1139</v>
      </c>
      <c r="B474" s="5" t="s">
        <v>24</v>
      </c>
      <c r="C474" s="6" t="s">
        <v>1143</v>
      </c>
      <c r="D474" s="7" t="s">
        <v>1141</v>
      </c>
      <c r="E474" s="7" t="s">
        <v>1140</v>
      </c>
      <c r="F474" s="7" t="s">
        <v>803</v>
      </c>
      <c r="G474" s="7" t="s">
        <v>49</v>
      </c>
      <c r="H474" s="8">
        <v>45225</v>
      </c>
      <c r="I474" s="8">
        <v>45225</v>
      </c>
      <c r="J474" s="22" t="s">
        <v>30</v>
      </c>
      <c r="K474" s="22" t="s">
        <v>30</v>
      </c>
      <c r="L474" s="22" t="s">
        <v>30</v>
      </c>
      <c r="M474" s="22" t="s">
        <v>30</v>
      </c>
      <c r="N474" s="22" t="s">
        <v>30</v>
      </c>
      <c r="O474" s="22">
        <v>45236</v>
      </c>
      <c r="P474" s="22" t="s">
        <v>30</v>
      </c>
      <c r="Q474" s="8">
        <v>45238</v>
      </c>
      <c r="R474" s="8">
        <v>45238</v>
      </c>
      <c r="S474" s="7" t="s">
        <v>42</v>
      </c>
      <c r="T474" s="6">
        <f t="shared" si="25"/>
        <v>13</v>
      </c>
      <c r="U474" s="6" t="str">
        <f t="shared" si="26"/>
        <v>Yes</v>
      </c>
      <c r="V474" s="59" t="s">
        <v>30</v>
      </c>
    </row>
    <row r="475" spans="1:22" ht="28.8" hidden="1" x14ac:dyDescent="0.3">
      <c r="A475" s="4" t="s">
        <v>1162</v>
      </c>
      <c r="B475" s="5" t="s">
        <v>24</v>
      </c>
      <c r="C475" s="6" t="s">
        <v>1160</v>
      </c>
      <c r="D475" s="7" t="s">
        <v>1163</v>
      </c>
      <c r="E475" s="7" t="s">
        <v>1161</v>
      </c>
      <c r="F475" s="7" t="s">
        <v>255</v>
      </c>
      <c r="G475" s="7" t="s">
        <v>90</v>
      </c>
      <c r="H475" s="8">
        <v>45231</v>
      </c>
      <c r="I475" s="8">
        <v>45231</v>
      </c>
      <c r="J475" s="22" t="s">
        <v>30</v>
      </c>
      <c r="K475" s="22" t="s">
        <v>30</v>
      </c>
      <c r="L475" s="22">
        <v>45231</v>
      </c>
      <c r="M475" s="22">
        <v>45237</v>
      </c>
      <c r="N475" s="22">
        <v>45237</v>
      </c>
      <c r="O475" s="22">
        <v>45231</v>
      </c>
      <c r="P475" s="22">
        <v>45237</v>
      </c>
      <c r="Q475" s="8">
        <v>45238</v>
      </c>
      <c r="R475" s="8">
        <v>45238</v>
      </c>
      <c r="S475" s="7" t="s">
        <v>42</v>
      </c>
      <c r="T475" s="6">
        <f t="shared" si="25"/>
        <v>7</v>
      </c>
      <c r="U475" s="6" t="str">
        <f t="shared" si="26"/>
        <v>Yes</v>
      </c>
      <c r="V475" s="59" t="s">
        <v>30</v>
      </c>
    </row>
    <row r="476" spans="1:22" ht="28.8" hidden="1" x14ac:dyDescent="0.3">
      <c r="A476" s="4" t="s">
        <v>1164</v>
      </c>
      <c r="B476" s="5" t="s">
        <v>36</v>
      </c>
      <c r="C476" s="6" t="s">
        <v>1165</v>
      </c>
      <c r="D476" s="7" t="s">
        <v>1166</v>
      </c>
      <c r="E476" s="7" t="s">
        <v>1167</v>
      </c>
      <c r="F476" s="7" t="s">
        <v>202</v>
      </c>
      <c r="G476" s="7" t="s">
        <v>256</v>
      </c>
      <c r="H476" s="8">
        <v>45232</v>
      </c>
      <c r="I476" s="8">
        <v>45232</v>
      </c>
      <c r="J476" s="22" t="s">
        <v>30</v>
      </c>
      <c r="K476" s="22" t="s">
        <v>30</v>
      </c>
      <c r="L476" s="22" t="s">
        <v>30</v>
      </c>
      <c r="M476" s="22" t="s">
        <v>30</v>
      </c>
      <c r="N476" s="22" t="s">
        <v>30</v>
      </c>
      <c r="O476" s="22" t="s">
        <v>30</v>
      </c>
      <c r="P476" s="22" t="s">
        <v>30</v>
      </c>
      <c r="Q476" s="8">
        <v>45247</v>
      </c>
      <c r="R476" s="8">
        <v>45247</v>
      </c>
      <c r="S476" s="7" t="s">
        <v>42</v>
      </c>
      <c r="T476" s="6">
        <f t="shared" si="25"/>
        <v>15</v>
      </c>
      <c r="U476" s="6" t="str">
        <f t="shared" si="26"/>
        <v>No</v>
      </c>
      <c r="V476" s="59" t="s">
        <v>30</v>
      </c>
    </row>
    <row r="477" spans="1:22" ht="28.95" hidden="1" customHeight="1" x14ac:dyDescent="0.3">
      <c r="A477" s="4" t="s">
        <v>1122</v>
      </c>
      <c r="B477" s="5" t="s">
        <v>614</v>
      </c>
      <c r="C477" s="6" t="s">
        <v>1124</v>
      </c>
      <c r="D477" s="7" t="s">
        <v>1123</v>
      </c>
      <c r="E477" s="7" t="s">
        <v>491</v>
      </c>
      <c r="F477" s="7" t="s">
        <v>28</v>
      </c>
      <c r="G477" s="7" t="s">
        <v>101</v>
      </c>
      <c r="H477" s="8">
        <v>45232</v>
      </c>
      <c r="I477" s="8">
        <v>45232</v>
      </c>
      <c r="J477" s="22" t="s">
        <v>148</v>
      </c>
      <c r="K477" s="22" t="s">
        <v>30</v>
      </c>
      <c r="L477" s="22" t="s">
        <v>30</v>
      </c>
      <c r="M477" s="22" t="s">
        <v>30</v>
      </c>
      <c r="N477" s="22" t="s">
        <v>30</v>
      </c>
      <c r="O477" s="22">
        <v>45238</v>
      </c>
      <c r="P477" s="22" t="s">
        <v>30</v>
      </c>
      <c r="Q477" s="8">
        <v>45244</v>
      </c>
      <c r="R477" s="8">
        <v>45244</v>
      </c>
      <c r="S477" s="7" t="s">
        <v>42</v>
      </c>
      <c r="T477" s="6">
        <f t="shared" si="25"/>
        <v>12</v>
      </c>
      <c r="U477" s="6" t="str">
        <f t="shared" si="26"/>
        <v>Yes</v>
      </c>
      <c r="V477" s="59" t="s">
        <v>57</v>
      </c>
    </row>
    <row r="478" spans="1:22" ht="28.8" hidden="1" x14ac:dyDescent="0.3">
      <c r="A478" s="4" t="s">
        <v>1122</v>
      </c>
      <c r="B478" s="5" t="s">
        <v>614</v>
      </c>
      <c r="C478" s="6" t="s">
        <v>1124</v>
      </c>
      <c r="D478" s="7" t="s">
        <v>1123</v>
      </c>
      <c r="E478" s="7" t="s">
        <v>491</v>
      </c>
      <c r="F478" s="7" t="s">
        <v>28</v>
      </c>
      <c r="G478" s="7" t="s">
        <v>49</v>
      </c>
      <c r="H478" s="8">
        <v>45232</v>
      </c>
      <c r="I478" s="8">
        <v>45232</v>
      </c>
      <c r="J478" s="22" t="s">
        <v>30</v>
      </c>
      <c r="K478" s="22" t="s">
        <v>30</v>
      </c>
      <c r="L478" s="22" t="s">
        <v>30</v>
      </c>
      <c r="M478" s="22" t="s">
        <v>30</v>
      </c>
      <c r="N478" s="22" t="s">
        <v>30</v>
      </c>
      <c r="O478" s="22" t="s">
        <v>30</v>
      </c>
      <c r="P478" s="22" t="s">
        <v>30</v>
      </c>
      <c r="Q478" s="8">
        <v>45244</v>
      </c>
      <c r="R478" s="8">
        <v>45244</v>
      </c>
      <c r="S478" s="7" t="s">
        <v>31</v>
      </c>
      <c r="T478" s="6">
        <f t="shared" si="25"/>
        <v>12</v>
      </c>
      <c r="U478" s="6" t="str">
        <f t="shared" si="26"/>
        <v>Yes</v>
      </c>
      <c r="V478" s="59" t="s">
        <v>30</v>
      </c>
    </row>
    <row r="479" spans="1:22" ht="28.8" hidden="1" x14ac:dyDescent="0.3">
      <c r="A479" s="4" t="s">
        <v>1067</v>
      </c>
      <c r="B479" s="7" t="s">
        <v>24</v>
      </c>
      <c r="C479" s="7" t="s">
        <v>1066</v>
      </c>
      <c r="D479" s="7" t="s">
        <v>1068</v>
      </c>
      <c r="E479" s="7" t="s">
        <v>928</v>
      </c>
      <c r="F479" s="7" t="s">
        <v>89</v>
      </c>
      <c r="G479" s="7" t="s">
        <v>29</v>
      </c>
      <c r="H479" s="8">
        <v>45233</v>
      </c>
      <c r="I479" s="8">
        <v>45233</v>
      </c>
      <c r="J479" s="22">
        <v>45237</v>
      </c>
      <c r="K479" s="22" t="s">
        <v>30</v>
      </c>
      <c r="L479" s="22" t="s">
        <v>30</v>
      </c>
      <c r="M479" s="22" t="s">
        <v>30</v>
      </c>
      <c r="N479" s="22" t="s">
        <v>30</v>
      </c>
      <c r="O479" s="22">
        <v>45237</v>
      </c>
      <c r="P479" s="22" t="s">
        <v>30</v>
      </c>
      <c r="Q479" s="8">
        <v>45245</v>
      </c>
      <c r="R479" s="8">
        <v>45245</v>
      </c>
      <c r="S479" s="7" t="s">
        <v>42</v>
      </c>
      <c r="T479" s="6">
        <f t="shared" si="25"/>
        <v>12</v>
      </c>
      <c r="U479" s="6" t="str">
        <f t="shared" si="26"/>
        <v>Yes</v>
      </c>
      <c r="V479" s="59" t="s">
        <v>1174</v>
      </c>
    </row>
    <row r="480" spans="1:22" ht="28.8" hidden="1" x14ac:dyDescent="0.3">
      <c r="A480" s="4" t="s">
        <v>1067</v>
      </c>
      <c r="B480" s="7" t="s">
        <v>24</v>
      </c>
      <c r="C480" s="7" t="s">
        <v>1066</v>
      </c>
      <c r="D480" s="7" t="s">
        <v>1068</v>
      </c>
      <c r="E480" s="7" t="s">
        <v>928</v>
      </c>
      <c r="F480" s="7" t="s">
        <v>89</v>
      </c>
      <c r="G480" s="7" t="s">
        <v>63</v>
      </c>
      <c r="H480" s="8">
        <v>45233</v>
      </c>
      <c r="I480" s="8">
        <v>45236</v>
      </c>
      <c r="J480" s="22" t="s">
        <v>30</v>
      </c>
      <c r="K480" s="22" t="s">
        <v>30</v>
      </c>
      <c r="L480" s="22" t="s">
        <v>30</v>
      </c>
      <c r="M480" s="22" t="s">
        <v>30</v>
      </c>
      <c r="N480" s="22" t="s">
        <v>30</v>
      </c>
      <c r="O480" s="22" t="s">
        <v>30</v>
      </c>
      <c r="P480" s="22" t="s">
        <v>30</v>
      </c>
      <c r="Q480" s="8">
        <v>45245</v>
      </c>
      <c r="R480" s="8">
        <v>45245</v>
      </c>
      <c r="S480" s="7" t="s">
        <v>42</v>
      </c>
      <c r="T480" s="6">
        <f t="shared" si="25"/>
        <v>12</v>
      </c>
      <c r="U480" s="6" t="str">
        <f t="shared" si="26"/>
        <v>Yes</v>
      </c>
      <c r="V480" s="59" t="s">
        <v>1170</v>
      </c>
    </row>
    <row r="481" spans="1:22" ht="28.8" hidden="1" x14ac:dyDescent="0.3">
      <c r="A481" s="4" t="s">
        <v>743</v>
      </c>
      <c r="B481" s="5" t="s">
        <v>614</v>
      </c>
      <c r="C481" s="6" t="s">
        <v>744</v>
      </c>
      <c r="D481" s="7" t="s">
        <v>745</v>
      </c>
      <c r="E481" s="7" t="s">
        <v>746</v>
      </c>
      <c r="F481" s="7" t="s">
        <v>747</v>
      </c>
      <c r="G481" s="7" t="s">
        <v>29</v>
      </c>
      <c r="H481" s="8">
        <v>45236</v>
      </c>
      <c r="I481" s="8">
        <v>45236</v>
      </c>
      <c r="J481" s="22" t="s">
        <v>148</v>
      </c>
      <c r="K481" s="22" t="s">
        <v>30</v>
      </c>
      <c r="L481" s="22" t="s">
        <v>30</v>
      </c>
      <c r="M481" s="22" t="s">
        <v>30</v>
      </c>
      <c r="N481" s="22" t="s">
        <v>30</v>
      </c>
      <c r="O481" s="22">
        <v>45238</v>
      </c>
      <c r="P481" s="22" t="s">
        <v>30</v>
      </c>
      <c r="Q481" s="8">
        <v>45240</v>
      </c>
      <c r="R481" s="8">
        <v>45240</v>
      </c>
      <c r="S481" s="7" t="s">
        <v>849</v>
      </c>
      <c r="T481" s="6">
        <f t="shared" ref="T481:T490" si="27">(R481-H481)</f>
        <v>4</v>
      </c>
      <c r="U481" s="6" t="str">
        <f t="shared" si="26"/>
        <v>Yes</v>
      </c>
      <c r="V481" s="59" t="s">
        <v>1176</v>
      </c>
    </row>
    <row r="482" spans="1:22" ht="28.8" hidden="1" x14ac:dyDescent="0.3">
      <c r="A482" s="4" t="s">
        <v>743</v>
      </c>
      <c r="B482" s="5" t="s">
        <v>614</v>
      </c>
      <c r="C482" s="6" t="s">
        <v>744</v>
      </c>
      <c r="D482" s="7" t="s">
        <v>745</v>
      </c>
      <c r="E482" s="7" t="s">
        <v>746</v>
      </c>
      <c r="F482" s="7" t="s">
        <v>747</v>
      </c>
      <c r="G482" s="7" t="s">
        <v>33</v>
      </c>
      <c r="H482" s="8">
        <v>45236</v>
      </c>
      <c r="I482" s="8">
        <v>45236</v>
      </c>
      <c r="J482" s="22" t="s">
        <v>30</v>
      </c>
      <c r="K482" s="22" t="s">
        <v>30</v>
      </c>
      <c r="L482" s="22" t="s">
        <v>30</v>
      </c>
      <c r="M482" s="22" t="s">
        <v>30</v>
      </c>
      <c r="N482" s="22" t="s">
        <v>30</v>
      </c>
      <c r="O482" s="22" t="s">
        <v>30</v>
      </c>
      <c r="P482" s="22" t="s">
        <v>30</v>
      </c>
      <c r="Q482" s="8">
        <v>45240</v>
      </c>
      <c r="R482" s="8">
        <v>45240</v>
      </c>
      <c r="S482" s="7" t="s">
        <v>31</v>
      </c>
      <c r="T482" s="6">
        <f t="shared" si="27"/>
        <v>4</v>
      </c>
      <c r="U482" s="6" t="str">
        <f t="shared" si="26"/>
        <v>Yes</v>
      </c>
      <c r="V482" s="59" t="s">
        <v>1144</v>
      </c>
    </row>
    <row r="483" spans="1:22" ht="28.8" hidden="1" x14ac:dyDescent="0.3">
      <c r="A483" s="4" t="s">
        <v>166</v>
      </c>
      <c r="B483" s="5" t="s">
        <v>24</v>
      </c>
      <c r="C483" s="6" t="s">
        <v>167</v>
      </c>
      <c r="D483" s="7" t="s">
        <v>168</v>
      </c>
      <c r="E483" s="7" t="s">
        <v>169</v>
      </c>
      <c r="F483" s="7" t="s">
        <v>28</v>
      </c>
      <c r="G483" s="7" t="s">
        <v>29</v>
      </c>
      <c r="H483" s="8">
        <v>45236</v>
      </c>
      <c r="I483" s="8">
        <v>45236</v>
      </c>
      <c r="J483" s="12" t="s">
        <v>30</v>
      </c>
      <c r="K483" s="12" t="s">
        <v>30</v>
      </c>
      <c r="L483" s="12" t="s">
        <v>30</v>
      </c>
      <c r="M483" s="12" t="s">
        <v>30</v>
      </c>
      <c r="N483" s="12" t="s">
        <v>30</v>
      </c>
      <c r="O483" s="22">
        <v>45238</v>
      </c>
      <c r="P483" s="12" t="s">
        <v>30</v>
      </c>
      <c r="Q483" s="8">
        <v>45239</v>
      </c>
      <c r="R483" s="8">
        <v>45239</v>
      </c>
      <c r="S483" s="7" t="s">
        <v>31</v>
      </c>
      <c r="T483" s="6">
        <f t="shared" si="27"/>
        <v>3</v>
      </c>
      <c r="U483" s="6" t="str">
        <f t="shared" si="26"/>
        <v>Yes</v>
      </c>
      <c r="V483" s="59" t="s">
        <v>1177</v>
      </c>
    </row>
    <row r="484" spans="1:22" ht="28.8" hidden="1" x14ac:dyDescent="0.3">
      <c r="A484" s="4" t="s">
        <v>166</v>
      </c>
      <c r="B484" s="5" t="s">
        <v>24</v>
      </c>
      <c r="C484" s="6" t="s">
        <v>167</v>
      </c>
      <c r="D484" s="7" t="s">
        <v>168</v>
      </c>
      <c r="E484" s="7" t="s">
        <v>169</v>
      </c>
      <c r="F484" s="7" t="s">
        <v>28</v>
      </c>
      <c r="G484" s="7" t="s">
        <v>33</v>
      </c>
      <c r="H484" s="8">
        <v>45236</v>
      </c>
      <c r="I484" s="8">
        <v>45236</v>
      </c>
      <c r="J484" s="12" t="s">
        <v>30</v>
      </c>
      <c r="K484" s="12" t="s">
        <v>30</v>
      </c>
      <c r="L484" s="12" t="s">
        <v>30</v>
      </c>
      <c r="M484" s="12" t="s">
        <v>30</v>
      </c>
      <c r="N484" s="12" t="s">
        <v>30</v>
      </c>
      <c r="O484" s="12" t="s">
        <v>30</v>
      </c>
      <c r="P484" s="12" t="s">
        <v>30</v>
      </c>
      <c r="Q484" s="8">
        <v>45239</v>
      </c>
      <c r="R484" s="8">
        <v>45239</v>
      </c>
      <c r="S484" s="7" t="s">
        <v>31</v>
      </c>
      <c r="T484" s="6">
        <f t="shared" si="27"/>
        <v>3</v>
      </c>
      <c r="U484" s="6" t="str">
        <f t="shared" si="26"/>
        <v>Yes</v>
      </c>
      <c r="V484" s="59" t="s">
        <v>172</v>
      </c>
    </row>
    <row r="485" spans="1:22" ht="28.8" hidden="1" x14ac:dyDescent="0.3">
      <c r="A485" s="4" t="s">
        <v>166</v>
      </c>
      <c r="B485" s="5" t="s">
        <v>24</v>
      </c>
      <c r="C485" s="6" t="s">
        <v>167</v>
      </c>
      <c r="D485" s="7" t="s">
        <v>168</v>
      </c>
      <c r="E485" s="7" t="s">
        <v>169</v>
      </c>
      <c r="F485" s="7" t="s">
        <v>28</v>
      </c>
      <c r="G485" s="7" t="s">
        <v>63</v>
      </c>
      <c r="H485" s="8">
        <v>45236</v>
      </c>
      <c r="I485" s="8">
        <v>45236</v>
      </c>
      <c r="J485" s="12" t="s">
        <v>30</v>
      </c>
      <c r="K485" s="12" t="s">
        <v>30</v>
      </c>
      <c r="L485" s="12" t="s">
        <v>30</v>
      </c>
      <c r="M485" s="12" t="s">
        <v>30</v>
      </c>
      <c r="N485" s="12" t="s">
        <v>30</v>
      </c>
      <c r="O485" s="12" t="s">
        <v>30</v>
      </c>
      <c r="P485" s="12" t="s">
        <v>30</v>
      </c>
      <c r="Q485" s="8">
        <v>45239</v>
      </c>
      <c r="R485" s="8">
        <v>45239</v>
      </c>
      <c r="S485" s="7" t="s">
        <v>31</v>
      </c>
      <c r="T485" s="6">
        <f t="shared" si="27"/>
        <v>3</v>
      </c>
      <c r="U485" s="6" t="str">
        <f t="shared" si="26"/>
        <v>Yes</v>
      </c>
      <c r="V485" s="59" t="s">
        <v>172</v>
      </c>
    </row>
    <row r="486" spans="1:22" ht="43.2" hidden="1" x14ac:dyDescent="0.3">
      <c r="A486" s="4" t="s">
        <v>1171</v>
      </c>
      <c r="B486" s="5" t="s">
        <v>614</v>
      </c>
      <c r="C486" s="6" t="s">
        <v>1181</v>
      </c>
      <c r="D486" s="7" t="s">
        <v>1182</v>
      </c>
      <c r="E486" s="7" t="s">
        <v>1172</v>
      </c>
      <c r="F486" s="7" t="s">
        <v>83</v>
      </c>
      <c r="G486" s="7" t="s">
        <v>101</v>
      </c>
      <c r="H486" s="8">
        <v>45236</v>
      </c>
      <c r="I486" s="8">
        <v>45239</v>
      </c>
      <c r="J486" s="22" t="s">
        <v>148</v>
      </c>
      <c r="K486" s="22" t="s">
        <v>148</v>
      </c>
      <c r="L486" s="12" t="s">
        <v>30</v>
      </c>
      <c r="M486" s="12" t="s">
        <v>30</v>
      </c>
      <c r="N486" s="22" t="s">
        <v>30</v>
      </c>
      <c r="O486" s="22">
        <v>45251</v>
      </c>
      <c r="P486" s="12" t="s">
        <v>30</v>
      </c>
      <c r="Q486" s="8">
        <v>45257</v>
      </c>
      <c r="R486" s="8">
        <v>45257</v>
      </c>
      <c r="S486" s="7" t="s">
        <v>849</v>
      </c>
      <c r="T486" s="6">
        <f t="shared" si="27"/>
        <v>21</v>
      </c>
      <c r="U486" s="6" t="str">
        <f t="shared" si="26"/>
        <v>No</v>
      </c>
      <c r="V486" s="59" t="s">
        <v>1195</v>
      </c>
    </row>
    <row r="487" spans="1:22" ht="28.8" x14ac:dyDescent="0.3">
      <c r="A487" s="4" t="s">
        <v>1146</v>
      </c>
      <c r="B487" s="5" t="s">
        <v>36</v>
      </c>
      <c r="C487" s="6" t="s">
        <v>725</v>
      </c>
      <c r="D487" s="7" t="s">
        <v>1183</v>
      </c>
      <c r="E487" s="7" t="s">
        <v>726</v>
      </c>
      <c r="F487" s="7" t="s">
        <v>421</v>
      </c>
      <c r="G487" s="7" t="s">
        <v>29</v>
      </c>
      <c r="H487" s="8">
        <v>45238</v>
      </c>
      <c r="I487" s="8">
        <v>45238</v>
      </c>
      <c r="J487" s="22" t="s">
        <v>148</v>
      </c>
      <c r="K487" s="12" t="s">
        <v>30</v>
      </c>
      <c r="L487" s="12" t="s">
        <v>30</v>
      </c>
      <c r="M487" s="12" t="s">
        <v>30</v>
      </c>
      <c r="N487" s="22">
        <v>45244</v>
      </c>
      <c r="O487" s="22">
        <v>45239</v>
      </c>
      <c r="P487" s="12" t="s">
        <v>30</v>
      </c>
      <c r="Q487" s="8">
        <v>45244</v>
      </c>
      <c r="R487" s="8">
        <v>45244</v>
      </c>
      <c r="S487" s="7" t="s">
        <v>31</v>
      </c>
      <c r="T487" s="6">
        <f t="shared" si="27"/>
        <v>6</v>
      </c>
      <c r="U487" s="6" t="str">
        <f t="shared" si="26"/>
        <v>Yes</v>
      </c>
      <c r="V487" s="59" t="s">
        <v>1185</v>
      </c>
    </row>
    <row r="488" spans="1:22" ht="28.8" x14ac:dyDescent="0.3">
      <c r="A488" s="4" t="s">
        <v>1146</v>
      </c>
      <c r="B488" s="5" t="s">
        <v>36</v>
      </c>
      <c r="C488" s="6" t="s">
        <v>725</v>
      </c>
      <c r="D488" s="7" t="s">
        <v>1183</v>
      </c>
      <c r="E488" s="7" t="s">
        <v>726</v>
      </c>
      <c r="F488" s="7" t="s">
        <v>421</v>
      </c>
      <c r="G488" s="7" t="s">
        <v>63</v>
      </c>
      <c r="H488" s="8">
        <v>45238</v>
      </c>
      <c r="I488" s="8">
        <v>45238</v>
      </c>
      <c r="J488" s="12" t="s">
        <v>30</v>
      </c>
      <c r="K488" s="12" t="s">
        <v>30</v>
      </c>
      <c r="L488" s="12" t="s">
        <v>30</v>
      </c>
      <c r="M488" s="12" t="s">
        <v>30</v>
      </c>
      <c r="N488" s="12" t="s">
        <v>30</v>
      </c>
      <c r="O488" s="12" t="s">
        <v>30</v>
      </c>
      <c r="P488" s="12" t="s">
        <v>30</v>
      </c>
      <c r="Q488" s="8">
        <v>45244</v>
      </c>
      <c r="R488" s="8">
        <v>45244</v>
      </c>
      <c r="S488" s="7" t="s">
        <v>31</v>
      </c>
      <c r="T488" s="6">
        <f t="shared" si="27"/>
        <v>6</v>
      </c>
      <c r="U488" s="6" t="str">
        <f t="shared" si="26"/>
        <v>Yes</v>
      </c>
      <c r="V488" s="59" t="s">
        <v>780</v>
      </c>
    </row>
    <row r="489" spans="1:22" ht="28.8" x14ac:dyDescent="0.3">
      <c r="A489" s="4" t="s">
        <v>1146</v>
      </c>
      <c r="B489" s="5" t="s">
        <v>36</v>
      </c>
      <c r="C489" s="6" t="s">
        <v>725</v>
      </c>
      <c r="D489" s="7" t="s">
        <v>1183</v>
      </c>
      <c r="E489" s="7" t="s">
        <v>726</v>
      </c>
      <c r="F489" s="7" t="s">
        <v>421</v>
      </c>
      <c r="G489" s="7" t="s">
        <v>33</v>
      </c>
      <c r="H489" s="8">
        <v>45238</v>
      </c>
      <c r="I489" s="8">
        <v>45238</v>
      </c>
      <c r="J489" s="12" t="s">
        <v>30</v>
      </c>
      <c r="K489" s="12" t="s">
        <v>30</v>
      </c>
      <c r="L489" s="12" t="s">
        <v>30</v>
      </c>
      <c r="M489" s="12" t="s">
        <v>30</v>
      </c>
      <c r="N489" s="12" t="s">
        <v>30</v>
      </c>
      <c r="O489" s="12" t="s">
        <v>30</v>
      </c>
      <c r="P489" s="12" t="s">
        <v>30</v>
      </c>
      <c r="Q489" s="8">
        <v>45244</v>
      </c>
      <c r="R489" s="8">
        <v>45244</v>
      </c>
      <c r="S489" s="7" t="s">
        <v>31</v>
      </c>
      <c r="T489" s="6">
        <f t="shared" si="27"/>
        <v>6</v>
      </c>
      <c r="U489" s="6" t="str">
        <f t="shared" si="26"/>
        <v>Yes</v>
      </c>
      <c r="V489" s="59" t="s">
        <v>780</v>
      </c>
    </row>
    <row r="490" spans="1:22" ht="28.8" hidden="1" x14ac:dyDescent="0.3">
      <c r="A490" s="4" t="s">
        <v>1203</v>
      </c>
      <c r="B490" s="5" t="s">
        <v>753</v>
      </c>
      <c r="C490" s="6" t="s">
        <v>1180</v>
      </c>
      <c r="D490" s="7" t="s">
        <v>1179</v>
      </c>
      <c r="E490" s="7" t="s">
        <v>1178</v>
      </c>
      <c r="F490" s="7" t="s">
        <v>83</v>
      </c>
      <c r="G490" s="7" t="s">
        <v>41</v>
      </c>
      <c r="H490" s="8">
        <v>45238</v>
      </c>
      <c r="I490" s="8">
        <v>45238</v>
      </c>
      <c r="J490" s="12" t="s">
        <v>30</v>
      </c>
      <c r="K490" s="12" t="s">
        <v>30</v>
      </c>
      <c r="L490" s="12" t="s">
        <v>30</v>
      </c>
      <c r="M490" s="12" t="s">
        <v>30</v>
      </c>
      <c r="N490" s="12" t="s">
        <v>30</v>
      </c>
      <c r="O490" s="12" t="s">
        <v>30</v>
      </c>
      <c r="P490" s="12" t="s">
        <v>30</v>
      </c>
      <c r="Q490" s="8">
        <v>45250</v>
      </c>
      <c r="R490" s="8">
        <v>45251</v>
      </c>
      <c r="S490" s="7" t="s">
        <v>42</v>
      </c>
      <c r="T490" s="6">
        <f t="shared" si="27"/>
        <v>13</v>
      </c>
      <c r="U490" s="6" t="str">
        <f t="shared" si="26"/>
        <v>Yes</v>
      </c>
      <c r="V490" s="59" t="s">
        <v>30</v>
      </c>
    </row>
    <row r="491" spans="1:22" ht="28.8" hidden="1" x14ac:dyDescent="0.3">
      <c r="A491" s="4" t="s">
        <v>1171</v>
      </c>
      <c r="B491" s="5" t="s">
        <v>614</v>
      </c>
      <c r="C491" s="6" t="s">
        <v>1181</v>
      </c>
      <c r="D491" s="7" t="s">
        <v>1182</v>
      </c>
      <c r="E491" s="7" t="s">
        <v>1172</v>
      </c>
      <c r="F491" s="7" t="s">
        <v>83</v>
      </c>
      <c r="G491" s="7" t="s">
        <v>49</v>
      </c>
      <c r="H491" s="8">
        <v>45239</v>
      </c>
      <c r="I491" s="8">
        <v>45239</v>
      </c>
      <c r="J491" s="12" t="s">
        <v>30</v>
      </c>
      <c r="K491" s="12" t="s">
        <v>30</v>
      </c>
      <c r="L491" s="12" t="s">
        <v>30</v>
      </c>
      <c r="M491" s="12" t="s">
        <v>30</v>
      </c>
      <c r="N491" s="12" t="s">
        <v>30</v>
      </c>
      <c r="O491" s="22">
        <v>45251</v>
      </c>
      <c r="P491" s="12" t="s">
        <v>30</v>
      </c>
      <c r="Q491" s="8">
        <v>45257</v>
      </c>
      <c r="R491" s="8">
        <v>45257</v>
      </c>
      <c r="S491" s="7" t="s">
        <v>31</v>
      </c>
      <c r="T491" s="6">
        <f>(R491-H491)-4</f>
        <v>14</v>
      </c>
      <c r="U491" s="6" t="str">
        <f t="shared" si="26"/>
        <v>Yes</v>
      </c>
      <c r="V491" s="59" t="s">
        <v>1189</v>
      </c>
    </row>
    <row r="492" spans="1:22" ht="28.8" hidden="1" x14ac:dyDescent="0.3">
      <c r="A492" s="4" t="s">
        <v>1051</v>
      </c>
      <c r="B492" s="5" t="s">
        <v>24</v>
      </c>
      <c r="C492" s="6" t="s">
        <v>1050</v>
      </c>
      <c r="D492" s="7" t="s">
        <v>1049</v>
      </c>
      <c r="E492" s="7" t="s">
        <v>928</v>
      </c>
      <c r="F492" s="7" t="s">
        <v>89</v>
      </c>
      <c r="G492" s="7" t="s">
        <v>29</v>
      </c>
      <c r="H492" s="8">
        <v>45240</v>
      </c>
      <c r="I492" s="8">
        <v>45240</v>
      </c>
      <c r="J492" s="22">
        <v>45244</v>
      </c>
      <c r="K492" s="8" t="s">
        <v>30</v>
      </c>
      <c r="L492" s="8" t="s">
        <v>30</v>
      </c>
      <c r="M492" s="8" t="s">
        <v>30</v>
      </c>
      <c r="N492" s="8" t="s">
        <v>30</v>
      </c>
      <c r="O492" s="22">
        <v>45251</v>
      </c>
      <c r="P492" s="8" t="s">
        <v>30</v>
      </c>
      <c r="Q492" s="8">
        <v>45258</v>
      </c>
      <c r="R492" s="8">
        <v>45258</v>
      </c>
      <c r="S492" s="7" t="s">
        <v>42</v>
      </c>
      <c r="T492" s="6">
        <f>(R492-H492)</f>
        <v>18</v>
      </c>
      <c r="U492" s="6" t="str">
        <f t="shared" si="26"/>
        <v>No</v>
      </c>
      <c r="V492" s="59" t="s">
        <v>1190</v>
      </c>
    </row>
    <row r="493" spans="1:22" ht="28.8" hidden="1" x14ac:dyDescent="0.3">
      <c r="A493" s="4" t="s">
        <v>921</v>
      </c>
      <c r="B493" s="5" t="s">
        <v>36</v>
      </c>
      <c r="C493" s="6" t="s">
        <v>1047</v>
      </c>
      <c r="D493" s="7" t="s">
        <v>1048</v>
      </c>
      <c r="E493" s="7" t="s">
        <v>921</v>
      </c>
      <c r="F493" s="7" t="s">
        <v>908</v>
      </c>
      <c r="G493" s="7" t="s">
        <v>29</v>
      </c>
      <c r="H493" s="8">
        <v>45240</v>
      </c>
      <c r="I493" s="8">
        <v>45240</v>
      </c>
      <c r="J493" s="22">
        <v>45244</v>
      </c>
      <c r="K493" s="8" t="s">
        <v>30</v>
      </c>
      <c r="L493" s="8" t="s">
        <v>30</v>
      </c>
      <c r="M493" s="8" t="s">
        <v>30</v>
      </c>
      <c r="N493" s="8" t="s">
        <v>30</v>
      </c>
      <c r="O493" s="22">
        <v>45251</v>
      </c>
      <c r="P493" s="8" t="s">
        <v>30</v>
      </c>
      <c r="Q493" s="8">
        <v>45251</v>
      </c>
      <c r="R493" s="8">
        <v>45251</v>
      </c>
      <c r="S493" s="7" t="s">
        <v>42</v>
      </c>
      <c r="T493" s="6">
        <f>(R493-H493)</f>
        <v>11</v>
      </c>
      <c r="U493" s="6" t="str">
        <f t="shared" si="26"/>
        <v>Yes</v>
      </c>
      <c r="V493" s="59" t="s">
        <v>1191</v>
      </c>
    </row>
    <row r="494" spans="1:22" ht="28.8" hidden="1" x14ac:dyDescent="0.3">
      <c r="A494" s="4" t="s">
        <v>921</v>
      </c>
      <c r="B494" s="5" t="s">
        <v>36</v>
      </c>
      <c r="C494" s="6" t="s">
        <v>1047</v>
      </c>
      <c r="D494" s="7" t="s">
        <v>1048</v>
      </c>
      <c r="E494" s="7" t="s">
        <v>921</v>
      </c>
      <c r="F494" s="7" t="s">
        <v>908</v>
      </c>
      <c r="G494" s="7" t="s">
        <v>74</v>
      </c>
      <c r="H494" s="8">
        <v>45240</v>
      </c>
      <c r="I494" s="8">
        <v>45240</v>
      </c>
      <c r="J494" s="8" t="s">
        <v>30</v>
      </c>
      <c r="K494" s="8" t="s">
        <v>30</v>
      </c>
      <c r="L494" s="8" t="s">
        <v>30</v>
      </c>
      <c r="M494" s="8" t="s">
        <v>30</v>
      </c>
      <c r="N494" s="8" t="s">
        <v>30</v>
      </c>
      <c r="O494" s="22">
        <v>45251</v>
      </c>
      <c r="P494" s="8" t="s">
        <v>30</v>
      </c>
      <c r="Q494" s="8">
        <v>45251</v>
      </c>
      <c r="R494" s="8">
        <v>45251</v>
      </c>
      <c r="S494" s="7" t="s">
        <v>42</v>
      </c>
      <c r="T494" s="6">
        <f>(R494-H494)</f>
        <v>11</v>
      </c>
      <c r="U494" s="6" t="str">
        <f t="shared" si="26"/>
        <v>Yes</v>
      </c>
      <c r="V494" s="59" t="s">
        <v>30</v>
      </c>
    </row>
    <row r="495" spans="1:22" ht="28.95" hidden="1" customHeight="1" x14ac:dyDescent="0.3">
      <c r="A495" s="4" t="s">
        <v>1085</v>
      </c>
      <c r="B495" s="5" t="s">
        <v>753</v>
      </c>
      <c r="C495" s="6" t="s">
        <v>1086</v>
      </c>
      <c r="D495" s="7" t="s">
        <v>972</v>
      </c>
      <c r="E495" s="7" t="s">
        <v>1104</v>
      </c>
      <c r="F495" s="7" t="s">
        <v>1087</v>
      </c>
      <c r="G495" s="7" t="s">
        <v>41</v>
      </c>
      <c r="H495" s="8">
        <v>45245</v>
      </c>
      <c r="I495" s="8">
        <v>45245</v>
      </c>
      <c r="J495" s="8" t="s">
        <v>30</v>
      </c>
      <c r="K495" s="8" t="s">
        <v>30</v>
      </c>
      <c r="L495" s="8" t="s">
        <v>30</v>
      </c>
      <c r="M495" s="8" t="s">
        <v>30</v>
      </c>
      <c r="N495" s="8" t="s">
        <v>30</v>
      </c>
      <c r="O495" s="22" t="s">
        <v>30</v>
      </c>
      <c r="P495" s="8">
        <v>45258</v>
      </c>
      <c r="Q495" s="8">
        <v>45258</v>
      </c>
      <c r="R495" s="8">
        <v>45258</v>
      </c>
      <c r="S495" s="7" t="s">
        <v>42</v>
      </c>
      <c r="T495" s="6">
        <f>(R495-H495)-2</f>
        <v>11</v>
      </c>
      <c r="U495" s="6" t="str">
        <f t="shared" si="26"/>
        <v>Yes</v>
      </c>
      <c r="V495" s="59" t="s">
        <v>30</v>
      </c>
    </row>
    <row r="496" spans="1:22" ht="28.8" hidden="1" x14ac:dyDescent="0.3">
      <c r="A496" s="4" t="s">
        <v>1186</v>
      </c>
      <c r="B496" s="5" t="s">
        <v>24</v>
      </c>
      <c r="C496" s="6" t="s">
        <v>987</v>
      </c>
      <c r="D496" s="7" t="s">
        <v>988</v>
      </c>
      <c r="E496" s="7" t="s">
        <v>986</v>
      </c>
      <c r="F496" s="7" t="s">
        <v>28</v>
      </c>
      <c r="G496" s="7" t="s">
        <v>33</v>
      </c>
      <c r="H496" s="8">
        <v>45245</v>
      </c>
      <c r="I496" s="8">
        <v>45245</v>
      </c>
      <c r="J496" s="8" t="s">
        <v>30</v>
      </c>
      <c r="K496" s="8" t="s">
        <v>30</v>
      </c>
      <c r="L496" s="8" t="s">
        <v>30</v>
      </c>
      <c r="M496" s="8" t="s">
        <v>30</v>
      </c>
      <c r="N496" s="8" t="s">
        <v>30</v>
      </c>
      <c r="O496" s="22">
        <v>45251</v>
      </c>
      <c r="P496" s="8" t="s">
        <v>30</v>
      </c>
      <c r="Q496" s="8">
        <v>45258</v>
      </c>
      <c r="R496" s="8">
        <v>45258</v>
      </c>
      <c r="S496" s="7" t="s">
        <v>42</v>
      </c>
      <c r="T496" s="6">
        <f>(R496-H496)-4</f>
        <v>9</v>
      </c>
      <c r="U496" s="6" t="str">
        <f t="shared" si="26"/>
        <v>Yes</v>
      </c>
      <c r="V496" s="59" t="s">
        <v>1192</v>
      </c>
    </row>
    <row r="497" spans="1:22" ht="28.8" hidden="1" x14ac:dyDescent="0.3">
      <c r="A497" s="4" t="s">
        <v>1186</v>
      </c>
      <c r="B497" s="5" t="s">
        <v>24</v>
      </c>
      <c r="C497" s="6" t="s">
        <v>987</v>
      </c>
      <c r="D497" s="7" t="s">
        <v>988</v>
      </c>
      <c r="E497" s="7" t="s">
        <v>986</v>
      </c>
      <c r="F497" s="7" t="s">
        <v>28</v>
      </c>
      <c r="G497" s="7" t="s">
        <v>29</v>
      </c>
      <c r="H497" s="8">
        <v>45245</v>
      </c>
      <c r="I497" s="8">
        <v>45245</v>
      </c>
      <c r="J497" s="8" t="s">
        <v>30</v>
      </c>
      <c r="K497" s="8" t="s">
        <v>30</v>
      </c>
      <c r="L497" s="8" t="s">
        <v>30</v>
      </c>
      <c r="M497" s="8" t="s">
        <v>30</v>
      </c>
      <c r="N497" s="8">
        <v>45252</v>
      </c>
      <c r="O497" s="22">
        <v>45251</v>
      </c>
      <c r="P497" s="8" t="s">
        <v>30</v>
      </c>
      <c r="Q497" s="8">
        <v>45258</v>
      </c>
      <c r="R497" s="8">
        <v>45258</v>
      </c>
      <c r="S497" s="7" t="s">
        <v>42</v>
      </c>
      <c r="T497" s="6">
        <f t="shared" ref="T497:T502" si="28">(R497-H497)-4</f>
        <v>9</v>
      </c>
      <c r="U497" s="6" t="str">
        <f t="shared" si="26"/>
        <v>Yes</v>
      </c>
      <c r="V497" s="59" t="s">
        <v>1192</v>
      </c>
    </row>
    <row r="498" spans="1:22" ht="28.95" hidden="1" customHeight="1" x14ac:dyDescent="0.3">
      <c r="A498" s="4" t="s">
        <v>1199</v>
      </c>
      <c r="B498" s="5" t="s">
        <v>24</v>
      </c>
      <c r="C498" s="6" t="s">
        <v>1197</v>
      </c>
      <c r="D498" s="7" t="s">
        <v>1198</v>
      </c>
      <c r="E498" s="7" t="s">
        <v>1196</v>
      </c>
      <c r="F498" s="7" t="s">
        <v>40</v>
      </c>
      <c r="G498" s="7" t="s">
        <v>90</v>
      </c>
      <c r="H498" s="8">
        <v>45246</v>
      </c>
      <c r="I498" s="8">
        <v>45257</v>
      </c>
      <c r="J498" s="8" t="s">
        <v>30</v>
      </c>
      <c r="K498" s="8" t="s">
        <v>30</v>
      </c>
      <c r="L498" s="8">
        <v>45260</v>
      </c>
      <c r="M498" s="8" t="s">
        <v>148</v>
      </c>
      <c r="N498" s="8">
        <v>45259</v>
      </c>
      <c r="O498" s="22">
        <v>45257</v>
      </c>
      <c r="P498" s="8">
        <v>45260</v>
      </c>
      <c r="Q498" s="8">
        <v>45260</v>
      </c>
      <c r="R498" s="8">
        <v>45260</v>
      </c>
      <c r="S498" s="7" t="s">
        <v>42</v>
      </c>
      <c r="T498" s="6">
        <f t="shared" si="28"/>
        <v>10</v>
      </c>
      <c r="U498" s="6" t="str">
        <f t="shared" si="26"/>
        <v>Yes</v>
      </c>
      <c r="V498" s="59" t="s">
        <v>30</v>
      </c>
    </row>
    <row r="499" spans="1:22" ht="28.8" hidden="1" x14ac:dyDescent="0.3">
      <c r="A499" s="4" t="s">
        <v>1122</v>
      </c>
      <c r="B499" s="5" t="s">
        <v>614</v>
      </c>
      <c r="C499" s="6" t="s">
        <v>1124</v>
      </c>
      <c r="D499" s="7" t="s">
        <v>1123</v>
      </c>
      <c r="E499" s="7" t="s">
        <v>491</v>
      </c>
      <c r="F499" s="7" t="s">
        <v>28</v>
      </c>
      <c r="G499" s="7" t="s">
        <v>29</v>
      </c>
      <c r="H499" s="8">
        <v>45247</v>
      </c>
      <c r="I499" s="8">
        <v>45247</v>
      </c>
      <c r="J499" s="22">
        <v>45250</v>
      </c>
      <c r="K499" s="8" t="s">
        <v>30</v>
      </c>
      <c r="L499" s="8" t="s">
        <v>30</v>
      </c>
      <c r="M499" s="8" t="s">
        <v>30</v>
      </c>
      <c r="N499" s="8" t="s">
        <v>30</v>
      </c>
      <c r="O499" s="22">
        <v>45251</v>
      </c>
      <c r="P499" s="8" t="s">
        <v>30</v>
      </c>
      <c r="Q499" s="8">
        <v>45258</v>
      </c>
      <c r="R499" s="8">
        <v>45258</v>
      </c>
      <c r="S499" s="7" t="s">
        <v>31</v>
      </c>
      <c r="T499" s="6">
        <f t="shared" si="28"/>
        <v>7</v>
      </c>
      <c r="U499" s="6" t="str">
        <f t="shared" si="26"/>
        <v>Yes</v>
      </c>
      <c r="V499" s="59" t="s">
        <v>1205</v>
      </c>
    </row>
    <row r="500" spans="1:22" ht="28.8" hidden="1" x14ac:dyDescent="0.3">
      <c r="A500" s="4" t="s">
        <v>1187</v>
      </c>
      <c r="B500" s="5" t="s">
        <v>36</v>
      </c>
      <c r="C500" s="6" t="s">
        <v>1120</v>
      </c>
      <c r="D500" s="68" t="s">
        <v>1121</v>
      </c>
      <c r="E500" s="67" t="s">
        <v>1119</v>
      </c>
      <c r="F500" s="67" t="s">
        <v>255</v>
      </c>
      <c r="G500" s="7" t="s">
        <v>256</v>
      </c>
      <c r="H500" s="8">
        <v>45247</v>
      </c>
      <c r="I500" s="8">
        <v>45247</v>
      </c>
      <c r="J500" s="8" t="s">
        <v>30</v>
      </c>
      <c r="K500" s="8" t="s">
        <v>30</v>
      </c>
      <c r="L500" s="8" t="s">
        <v>30</v>
      </c>
      <c r="M500" s="8" t="s">
        <v>30</v>
      </c>
      <c r="N500" s="8" t="s">
        <v>30</v>
      </c>
      <c r="O500" s="8" t="s">
        <v>30</v>
      </c>
      <c r="P500" s="8" t="s">
        <v>30</v>
      </c>
      <c r="Q500" s="8">
        <v>45257</v>
      </c>
      <c r="R500" s="8">
        <v>45257</v>
      </c>
      <c r="S500" s="7" t="s">
        <v>42</v>
      </c>
      <c r="T500" s="6">
        <f t="shared" si="28"/>
        <v>6</v>
      </c>
      <c r="U500" s="6" t="str">
        <f t="shared" si="26"/>
        <v>Yes</v>
      </c>
      <c r="V500" s="59" t="s">
        <v>43</v>
      </c>
    </row>
    <row r="501" spans="1:22" ht="28.8" hidden="1" x14ac:dyDescent="0.3">
      <c r="A501" s="4" t="s">
        <v>1131</v>
      </c>
      <c r="B501" s="5" t="s">
        <v>24</v>
      </c>
      <c r="C501" s="6" t="s">
        <v>1142</v>
      </c>
      <c r="D501" s="7" t="s">
        <v>1130</v>
      </c>
      <c r="E501" s="7" t="s">
        <v>706</v>
      </c>
      <c r="F501" s="7" t="s">
        <v>83</v>
      </c>
      <c r="G501" s="7" t="s">
        <v>29</v>
      </c>
      <c r="H501" s="8">
        <v>45250</v>
      </c>
      <c r="I501" s="8">
        <v>45250</v>
      </c>
      <c r="J501" s="22" t="s">
        <v>30</v>
      </c>
      <c r="K501" s="8" t="s">
        <v>30</v>
      </c>
      <c r="L501" s="8" t="s">
        <v>30</v>
      </c>
      <c r="M501" s="8" t="s">
        <v>30</v>
      </c>
      <c r="N501" s="8" t="s">
        <v>30</v>
      </c>
      <c r="O501" s="22">
        <v>45252</v>
      </c>
      <c r="P501" s="8" t="s">
        <v>30</v>
      </c>
      <c r="Q501" s="8">
        <v>45259</v>
      </c>
      <c r="R501" s="8">
        <v>45259</v>
      </c>
      <c r="S501" s="7" t="s">
        <v>42</v>
      </c>
      <c r="T501" s="6">
        <f t="shared" si="28"/>
        <v>5</v>
      </c>
      <c r="U501" s="6" t="str">
        <f t="shared" si="26"/>
        <v>Yes</v>
      </c>
      <c r="V501" s="59" t="s">
        <v>1194</v>
      </c>
    </row>
    <row r="502" spans="1:22" ht="43.2" hidden="1" x14ac:dyDescent="0.3">
      <c r="A502" s="4" t="s">
        <v>166</v>
      </c>
      <c r="B502" s="5" t="s">
        <v>24</v>
      </c>
      <c r="C502" s="6" t="s">
        <v>167</v>
      </c>
      <c r="D502" s="7" t="s">
        <v>168</v>
      </c>
      <c r="E502" s="7" t="s">
        <v>169</v>
      </c>
      <c r="F502" s="7" t="s">
        <v>28</v>
      </c>
      <c r="G502" s="7" t="s">
        <v>29</v>
      </c>
      <c r="H502" s="8">
        <v>45251</v>
      </c>
      <c r="I502" s="8">
        <v>45251</v>
      </c>
      <c r="J502" s="8" t="s">
        <v>30</v>
      </c>
      <c r="K502" s="8" t="s">
        <v>30</v>
      </c>
      <c r="L502" s="8" t="s">
        <v>30</v>
      </c>
      <c r="M502" s="8" t="s">
        <v>30</v>
      </c>
      <c r="N502" s="8" t="s">
        <v>30</v>
      </c>
      <c r="O502" s="8" t="s">
        <v>30</v>
      </c>
      <c r="P502" s="8" t="s">
        <v>30</v>
      </c>
      <c r="Q502" s="8">
        <v>45258</v>
      </c>
      <c r="R502" s="8">
        <v>45258</v>
      </c>
      <c r="S502" s="7" t="s">
        <v>31</v>
      </c>
      <c r="T502" s="6">
        <f t="shared" si="28"/>
        <v>3</v>
      </c>
      <c r="U502" s="6" t="str">
        <f t="shared" si="26"/>
        <v>Yes</v>
      </c>
      <c r="V502" s="59" t="s">
        <v>1188</v>
      </c>
    </row>
    <row r="503" spans="1:22" ht="30" hidden="1" customHeight="1" x14ac:dyDescent="0.3">
      <c r="A503" s="4" t="s">
        <v>1193</v>
      </c>
      <c r="B503" s="5" t="s">
        <v>614</v>
      </c>
      <c r="C503" s="6" t="s">
        <v>826</v>
      </c>
      <c r="D503" s="7" t="s">
        <v>646</v>
      </c>
      <c r="E503" s="7" t="s">
        <v>644</v>
      </c>
      <c r="F503" s="7" t="s">
        <v>645</v>
      </c>
      <c r="G503" s="7" t="s">
        <v>29</v>
      </c>
      <c r="H503" s="8">
        <v>45251</v>
      </c>
      <c r="I503" s="8">
        <v>45251</v>
      </c>
      <c r="J503" s="22" t="s">
        <v>30</v>
      </c>
      <c r="K503" s="8" t="s">
        <v>30</v>
      </c>
      <c r="L503" s="8" t="s">
        <v>30</v>
      </c>
      <c r="M503" s="8" t="s">
        <v>30</v>
      </c>
      <c r="N503" s="8" t="s">
        <v>30</v>
      </c>
      <c r="O503" s="8" t="s">
        <v>30</v>
      </c>
      <c r="P503" s="8" t="s">
        <v>30</v>
      </c>
      <c r="Q503" s="8">
        <v>45264</v>
      </c>
      <c r="R503" s="8">
        <v>45264</v>
      </c>
      <c r="S503" s="31" t="s">
        <v>849</v>
      </c>
      <c r="T503" s="6">
        <f>(R503-H503)-2</f>
        <v>11</v>
      </c>
      <c r="U503" s="6" t="str">
        <f t="shared" si="26"/>
        <v>Yes</v>
      </c>
      <c r="V503" s="59" t="s">
        <v>30</v>
      </c>
    </row>
    <row r="504" spans="1:22" ht="28.8" hidden="1" x14ac:dyDescent="0.3">
      <c r="A504" s="4" t="s">
        <v>1206</v>
      </c>
      <c r="B504" s="5" t="s">
        <v>24</v>
      </c>
      <c r="C504" s="6" t="s">
        <v>979</v>
      </c>
      <c r="D504" s="7" t="s">
        <v>980</v>
      </c>
      <c r="E504" s="7" t="s">
        <v>978</v>
      </c>
      <c r="F504" s="7" t="s">
        <v>255</v>
      </c>
      <c r="G504" s="7" t="s">
        <v>29</v>
      </c>
      <c r="H504" s="8">
        <v>45252</v>
      </c>
      <c r="I504" s="8">
        <v>45252</v>
      </c>
      <c r="J504" s="22">
        <v>45260</v>
      </c>
      <c r="K504" s="22" t="s">
        <v>30</v>
      </c>
      <c r="L504" s="22" t="s">
        <v>30</v>
      </c>
      <c r="M504" s="22" t="s">
        <v>30</v>
      </c>
      <c r="N504" s="22" t="s">
        <v>30</v>
      </c>
      <c r="O504" s="22">
        <v>45261</v>
      </c>
      <c r="P504" s="22" t="s">
        <v>30</v>
      </c>
      <c r="Q504" s="8">
        <v>45264</v>
      </c>
      <c r="R504" s="8">
        <v>45264</v>
      </c>
      <c r="S504" s="7" t="s">
        <v>42</v>
      </c>
      <c r="T504" s="6">
        <f>(R504-H504)-6</f>
        <v>6</v>
      </c>
      <c r="U504" s="6" t="str">
        <f t="shared" si="26"/>
        <v>Yes</v>
      </c>
      <c r="V504" s="59" t="s">
        <v>1211</v>
      </c>
    </row>
    <row r="505" spans="1:22" ht="28.95" hidden="1" customHeight="1" x14ac:dyDescent="0.3">
      <c r="A505" s="4" t="s">
        <v>1206</v>
      </c>
      <c r="B505" s="5" t="s">
        <v>24</v>
      </c>
      <c r="C505" s="6" t="s">
        <v>979</v>
      </c>
      <c r="D505" s="7" t="s">
        <v>980</v>
      </c>
      <c r="E505" s="7" t="s">
        <v>978</v>
      </c>
      <c r="F505" s="7" t="s">
        <v>255</v>
      </c>
      <c r="G505" s="7" t="s">
        <v>63</v>
      </c>
      <c r="H505" s="8">
        <v>45252</v>
      </c>
      <c r="I505" s="8">
        <v>45252</v>
      </c>
      <c r="J505" s="22" t="s">
        <v>30</v>
      </c>
      <c r="K505" s="22" t="s">
        <v>30</v>
      </c>
      <c r="L505" s="22" t="s">
        <v>30</v>
      </c>
      <c r="M505" s="22" t="s">
        <v>30</v>
      </c>
      <c r="N505" s="22" t="s">
        <v>30</v>
      </c>
      <c r="O505" s="22" t="s">
        <v>30</v>
      </c>
      <c r="P505" s="22" t="s">
        <v>30</v>
      </c>
      <c r="Q505" s="8">
        <v>45264</v>
      </c>
      <c r="R505" s="8">
        <v>45264</v>
      </c>
      <c r="S505" s="7" t="s">
        <v>42</v>
      </c>
      <c r="T505" s="6">
        <f>(R505-H505)-6</f>
        <v>6</v>
      </c>
      <c r="U505" s="6" t="str">
        <f t="shared" si="26"/>
        <v>Yes</v>
      </c>
      <c r="V505" s="59" t="s">
        <v>43</v>
      </c>
    </row>
    <row r="506" spans="1:22" ht="28.95" hidden="1" customHeight="1" x14ac:dyDescent="0.3">
      <c r="A506" s="4" t="s">
        <v>1259</v>
      </c>
      <c r="B506" s="5" t="s">
        <v>36</v>
      </c>
      <c r="C506" s="6" t="s">
        <v>1200</v>
      </c>
      <c r="D506" s="7" t="s">
        <v>1202</v>
      </c>
      <c r="E506" s="7" t="s">
        <v>1201</v>
      </c>
      <c r="F506" s="7" t="s">
        <v>83</v>
      </c>
      <c r="G506" s="7" t="s">
        <v>41</v>
      </c>
      <c r="H506" s="8">
        <v>45257</v>
      </c>
      <c r="I506" s="8">
        <v>45258</v>
      </c>
      <c r="J506" s="22" t="s">
        <v>30</v>
      </c>
      <c r="K506" s="22" t="s">
        <v>30</v>
      </c>
      <c r="L506" s="22" t="s">
        <v>30</v>
      </c>
      <c r="M506" s="22" t="s">
        <v>30</v>
      </c>
      <c r="N506" s="22" t="s">
        <v>30</v>
      </c>
      <c r="O506" s="22" t="s">
        <v>30</v>
      </c>
      <c r="P506" s="22" t="s">
        <v>30</v>
      </c>
      <c r="Q506" s="8">
        <v>45271</v>
      </c>
      <c r="R506" s="8">
        <v>45271</v>
      </c>
      <c r="S506" s="7" t="s">
        <v>42</v>
      </c>
      <c r="T506" s="6">
        <f t="shared" ref="T506:T538" si="29">(R506-H506)</f>
        <v>14</v>
      </c>
      <c r="U506" s="6" t="str">
        <f t="shared" si="26"/>
        <v>Yes</v>
      </c>
      <c r="V506" s="59" t="s">
        <v>30</v>
      </c>
    </row>
    <row r="507" spans="1:22" ht="30" hidden="1" customHeight="1" x14ac:dyDescent="0.3">
      <c r="A507" s="4" t="s">
        <v>1259</v>
      </c>
      <c r="B507" s="5" t="s">
        <v>36</v>
      </c>
      <c r="C507" s="6" t="s">
        <v>1200</v>
      </c>
      <c r="D507" s="7" t="s">
        <v>1202</v>
      </c>
      <c r="E507" s="7" t="s">
        <v>1201</v>
      </c>
      <c r="F507" s="7" t="s">
        <v>83</v>
      </c>
      <c r="G507" s="7" t="s">
        <v>73</v>
      </c>
      <c r="H507" s="8">
        <v>45257</v>
      </c>
      <c r="I507" s="8">
        <v>45258</v>
      </c>
      <c r="J507" s="22" t="s">
        <v>30</v>
      </c>
      <c r="K507" s="22" t="s">
        <v>30</v>
      </c>
      <c r="L507" s="22" t="s">
        <v>30</v>
      </c>
      <c r="M507" s="22" t="s">
        <v>30</v>
      </c>
      <c r="N507" s="22" t="s">
        <v>30</v>
      </c>
      <c r="O507" s="22">
        <v>45266</v>
      </c>
      <c r="P507" s="22" t="s">
        <v>30</v>
      </c>
      <c r="Q507" s="8">
        <v>45271</v>
      </c>
      <c r="R507" s="8">
        <v>45271</v>
      </c>
      <c r="S507" s="7" t="s">
        <v>42</v>
      </c>
      <c r="T507" s="6">
        <f t="shared" si="29"/>
        <v>14</v>
      </c>
      <c r="U507" s="6" t="str">
        <f t="shared" si="26"/>
        <v>Yes</v>
      </c>
      <c r="V507" s="59" t="s">
        <v>1214</v>
      </c>
    </row>
    <row r="508" spans="1:22" ht="30" hidden="1" customHeight="1" x14ac:dyDescent="0.3">
      <c r="A508" s="4" t="s">
        <v>1259</v>
      </c>
      <c r="B508" s="5" t="s">
        <v>36</v>
      </c>
      <c r="C508" s="6" t="s">
        <v>1200</v>
      </c>
      <c r="D508" s="7" t="s">
        <v>1202</v>
      </c>
      <c r="E508" s="7" t="s">
        <v>1201</v>
      </c>
      <c r="F508" s="7" t="s">
        <v>83</v>
      </c>
      <c r="G508" s="7" t="s">
        <v>49</v>
      </c>
      <c r="H508" s="8">
        <v>45257</v>
      </c>
      <c r="I508" s="8">
        <v>45258</v>
      </c>
      <c r="J508" s="22" t="s">
        <v>30</v>
      </c>
      <c r="K508" s="22" t="s">
        <v>30</v>
      </c>
      <c r="L508" s="22" t="s">
        <v>30</v>
      </c>
      <c r="M508" s="22" t="s">
        <v>30</v>
      </c>
      <c r="N508" s="22" t="s">
        <v>30</v>
      </c>
      <c r="O508" s="22">
        <v>45266</v>
      </c>
      <c r="P508" s="22" t="s">
        <v>30</v>
      </c>
      <c r="Q508" s="8">
        <v>45271</v>
      </c>
      <c r="R508" s="8">
        <v>45271</v>
      </c>
      <c r="S508" s="7" t="s">
        <v>42</v>
      </c>
      <c r="T508" s="6">
        <f t="shared" si="29"/>
        <v>14</v>
      </c>
      <c r="U508" s="6" t="str">
        <f t="shared" si="26"/>
        <v>Yes</v>
      </c>
      <c r="V508" s="59" t="s">
        <v>1214</v>
      </c>
    </row>
    <row r="509" spans="1:22" ht="30" hidden="1" customHeight="1" x14ac:dyDescent="0.3">
      <c r="A509" s="4" t="s">
        <v>1259</v>
      </c>
      <c r="B509" s="5" t="s">
        <v>36</v>
      </c>
      <c r="C509" s="6" t="s">
        <v>1200</v>
      </c>
      <c r="D509" s="7" t="s">
        <v>1202</v>
      </c>
      <c r="E509" s="7" t="s">
        <v>1201</v>
      </c>
      <c r="F509" s="7" t="s">
        <v>83</v>
      </c>
      <c r="G509" s="7" t="s">
        <v>101</v>
      </c>
      <c r="H509" s="8">
        <v>45257</v>
      </c>
      <c r="I509" s="8">
        <v>45258</v>
      </c>
      <c r="J509" s="22" t="s">
        <v>148</v>
      </c>
      <c r="K509" s="22" t="s">
        <v>148</v>
      </c>
      <c r="L509" s="22" t="s">
        <v>30</v>
      </c>
      <c r="M509" s="22" t="s">
        <v>30</v>
      </c>
      <c r="N509" s="22" t="s">
        <v>30</v>
      </c>
      <c r="O509" s="22">
        <v>45266</v>
      </c>
      <c r="P509" s="22" t="s">
        <v>30</v>
      </c>
      <c r="Q509" s="8">
        <v>45271</v>
      </c>
      <c r="R509" s="8">
        <v>45271</v>
      </c>
      <c r="S509" s="7" t="s">
        <v>42</v>
      </c>
      <c r="T509" s="6">
        <f t="shared" si="29"/>
        <v>14</v>
      </c>
      <c r="U509" s="6" t="str">
        <f t="shared" si="26"/>
        <v>Yes</v>
      </c>
      <c r="V509" s="59" t="s">
        <v>1214</v>
      </c>
    </row>
    <row r="510" spans="1:22" ht="28.8" hidden="1" x14ac:dyDescent="0.3">
      <c r="A510" s="4" t="s">
        <v>1206</v>
      </c>
      <c r="B510" s="5" t="s">
        <v>24</v>
      </c>
      <c r="C510" s="6" t="s">
        <v>979</v>
      </c>
      <c r="D510" s="7" t="s">
        <v>980</v>
      </c>
      <c r="E510" s="7" t="s">
        <v>978</v>
      </c>
      <c r="F510" s="7" t="s">
        <v>255</v>
      </c>
      <c r="G510" s="7" t="s">
        <v>1207</v>
      </c>
      <c r="H510" s="8">
        <v>45258</v>
      </c>
      <c r="I510" s="8">
        <v>45258</v>
      </c>
      <c r="J510" s="22" t="s">
        <v>30</v>
      </c>
      <c r="K510" s="22" t="s">
        <v>30</v>
      </c>
      <c r="L510" s="22" t="s">
        <v>30</v>
      </c>
      <c r="M510" s="22" t="s">
        <v>30</v>
      </c>
      <c r="N510" s="22" t="s">
        <v>30</v>
      </c>
      <c r="O510" s="22" t="s">
        <v>30</v>
      </c>
      <c r="P510" s="22">
        <v>45264</v>
      </c>
      <c r="Q510" s="8">
        <v>45265</v>
      </c>
      <c r="R510" s="8">
        <v>45265</v>
      </c>
      <c r="S510" s="7" t="s">
        <v>42</v>
      </c>
      <c r="T510" s="6">
        <f t="shared" si="29"/>
        <v>7</v>
      </c>
      <c r="U510" s="6" t="str">
        <f t="shared" si="26"/>
        <v>Yes</v>
      </c>
      <c r="V510" s="59" t="s">
        <v>43</v>
      </c>
    </row>
    <row r="511" spans="1:22" ht="28.8" hidden="1" x14ac:dyDescent="0.3">
      <c r="A511" s="4" t="s">
        <v>1203</v>
      </c>
      <c r="B511" s="5" t="s">
        <v>753</v>
      </c>
      <c r="C511" s="6" t="s">
        <v>1180</v>
      </c>
      <c r="D511" s="7" t="s">
        <v>1179</v>
      </c>
      <c r="E511" s="7" t="s">
        <v>1178</v>
      </c>
      <c r="F511" s="7" t="s">
        <v>83</v>
      </c>
      <c r="G511" s="7" t="s">
        <v>63</v>
      </c>
      <c r="H511" s="8">
        <v>45258</v>
      </c>
      <c r="I511" s="8">
        <v>45258</v>
      </c>
      <c r="J511" s="22" t="s">
        <v>30</v>
      </c>
      <c r="K511" s="22" t="s">
        <v>30</v>
      </c>
      <c r="L511" s="22" t="s">
        <v>30</v>
      </c>
      <c r="M511" s="22" t="s">
        <v>30</v>
      </c>
      <c r="N511" s="22" t="s">
        <v>30</v>
      </c>
      <c r="O511" s="22" t="s">
        <v>30</v>
      </c>
      <c r="P511" s="22" t="s">
        <v>30</v>
      </c>
      <c r="Q511" s="8">
        <v>45268</v>
      </c>
      <c r="R511" s="8">
        <v>45268</v>
      </c>
      <c r="S511" s="7" t="s">
        <v>31</v>
      </c>
      <c r="T511" s="6">
        <f t="shared" si="29"/>
        <v>10</v>
      </c>
      <c r="U511" s="6" t="str">
        <f t="shared" si="26"/>
        <v>Yes</v>
      </c>
      <c r="V511" s="59" t="s">
        <v>43</v>
      </c>
    </row>
    <row r="512" spans="1:22" ht="28.8" hidden="1" x14ac:dyDescent="0.3">
      <c r="A512" s="4" t="s">
        <v>1212</v>
      </c>
      <c r="B512" s="5" t="s">
        <v>36</v>
      </c>
      <c r="C512" s="6" t="s">
        <v>1210</v>
      </c>
      <c r="D512" s="7" t="s">
        <v>1209</v>
      </c>
      <c r="E512" s="7" t="s">
        <v>1208</v>
      </c>
      <c r="F512" s="7" t="s">
        <v>83</v>
      </c>
      <c r="G512" s="7" t="s">
        <v>101</v>
      </c>
      <c r="H512" s="8">
        <v>45259</v>
      </c>
      <c r="I512" s="8">
        <v>45259</v>
      </c>
      <c r="J512" s="22" t="s">
        <v>148</v>
      </c>
      <c r="K512" s="22" t="s">
        <v>148</v>
      </c>
      <c r="L512" s="22" t="s">
        <v>30</v>
      </c>
      <c r="M512" s="22" t="s">
        <v>30</v>
      </c>
      <c r="N512" s="22">
        <v>45272</v>
      </c>
      <c r="O512" s="22">
        <v>45274</v>
      </c>
      <c r="P512" s="22" t="s">
        <v>30</v>
      </c>
      <c r="Q512" s="22">
        <v>45274</v>
      </c>
      <c r="R512" s="22">
        <v>45274</v>
      </c>
      <c r="S512" s="7" t="s">
        <v>42</v>
      </c>
      <c r="T512" s="6">
        <f t="shared" si="29"/>
        <v>15</v>
      </c>
      <c r="U512" s="6" t="str">
        <f t="shared" si="26"/>
        <v>No</v>
      </c>
      <c r="V512" s="59" t="s">
        <v>1228</v>
      </c>
    </row>
    <row r="513" spans="1:22" ht="28.8" hidden="1" x14ac:dyDescent="0.3">
      <c r="A513" s="4" t="s">
        <v>1212</v>
      </c>
      <c r="B513" s="5" t="s">
        <v>36</v>
      </c>
      <c r="C513" s="6" t="s">
        <v>1210</v>
      </c>
      <c r="D513" s="7" t="s">
        <v>1209</v>
      </c>
      <c r="E513" s="7" t="s">
        <v>1208</v>
      </c>
      <c r="F513" s="7" t="s">
        <v>83</v>
      </c>
      <c r="G513" s="7" t="s">
        <v>49</v>
      </c>
      <c r="H513" s="8">
        <v>45259</v>
      </c>
      <c r="I513" s="8">
        <v>45259</v>
      </c>
      <c r="J513" s="22" t="s">
        <v>30</v>
      </c>
      <c r="K513" s="22" t="s">
        <v>30</v>
      </c>
      <c r="L513" s="22" t="s">
        <v>30</v>
      </c>
      <c r="M513" s="22" t="s">
        <v>30</v>
      </c>
      <c r="N513" s="22" t="s">
        <v>30</v>
      </c>
      <c r="O513" s="22">
        <v>45274</v>
      </c>
      <c r="P513" s="22" t="s">
        <v>30</v>
      </c>
      <c r="Q513" s="22">
        <v>45274</v>
      </c>
      <c r="R513" s="22">
        <v>45274</v>
      </c>
      <c r="S513" s="7" t="s">
        <v>42</v>
      </c>
      <c r="T513" s="6">
        <f t="shared" si="29"/>
        <v>15</v>
      </c>
      <c r="U513" s="6" t="str">
        <f t="shared" si="26"/>
        <v>No</v>
      </c>
      <c r="V513" s="59" t="s">
        <v>30</v>
      </c>
    </row>
    <row r="514" spans="1:22" ht="28.95" hidden="1" customHeight="1" x14ac:dyDescent="0.3">
      <c r="A514" s="4" t="s">
        <v>1212</v>
      </c>
      <c r="B514" s="5" t="s">
        <v>36</v>
      </c>
      <c r="C514" s="6" t="s">
        <v>1210</v>
      </c>
      <c r="D514" s="7" t="s">
        <v>1209</v>
      </c>
      <c r="E514" s="7" t="s">
        <v>1208</v>
      </c>
      <c r="F514" s="7" t="s">
        <v>83</v>
      </c>
      <c r="G514" s="7" t="s">
        <v>41</v>
      </c>
      <c r="H514" s="8">
        <v>45259</v>
      </c>
      <c r="I514" s="8">
        <v>45259</v>
      </c>
      <c r="J514" s="22" t="s">
        <v>30</v>
      </c>
      <c r="K514" s="22" t="s">
        <v>30</v>
      </c>
      <c r="L514" s="22" t="s">
        <v>30</v>
      </c>
      <c r="M514" s="22" t="s">
        <v>30</v>
      </c>
      <c r="N514" s="22" t="s">
        <v>30</v>
      </c>
      <c r="O514" s="22" t="s">
        <v>30</v>
      </c>
      <c r="P514" s="22" t="s">
        <v>30</v>
      </c>
      <c r="Q514" s="22">
        <v>45274</v>
      </c>
      <c r="R514" s="22">
        <v>45274</v>
      </c>
      <c r="S514" s="7" t="s">
        <v>42</v>
      </c>
      <c r="T514" s="6">
        <f t="shared" si="29"/>
        <v>15</v>
      </c>
      <c r="U514" s="6" t="str">
        <f t="shared" ref="U514:U551" si="30">IF(+T514&lt;15,"Yes","No")</f>
        <v>No</v>
      </c>
      <c r="V514" s="59" t="s">
        <v>30</v>
      </c>
    </row>
    <row r="515" spans="1:22" ht="28.95" hidden="1" customHeight="1" x14ac:dyDescent="0.3">
      <c r="A515" s="4" t="s">
        <v>1212</v>
      </c>
      <c r="B515" s="5" t="s">
        <v>36</v>
      </c>
      <c r="C515" s="6" t="s">
        <v>1210</v>
      </c>
      <c r="D515" s="7" t="s">
        <v>1209</v>
      </c>
      <c r="E515" s="7" t="s">
        <v>1208</v>
      </c>
      <c r="F515" s="7" t="s">
        <v>83</v>
      </c>
      <c r="G515" s="7" t="s">
        <v>74</v>
      </c>
      <c r="H515" s="8">
        <v>45259</v>
      </c>
      <c r="I515" s="8">
        <v>45259</v>
      </c>
      <c r="J515" s="22" t="s">
        <v>30</v>
      </c>
      <c r="K515" s="22" t="s">
        <v>30</v>
      </c>
      <c r="L515" s="22" t="s">
        <v>30</v>
      </c>
      <c r="M515" s="22" t="s">
        <v>30</v>
      </c>
      <c r="N515" s="22" t="s">
        <v>30</v>
      </c>
      <c r="O515" s="22">
        <v>45274</v>
      </c>
      <c r="P515" s="22" t="s">
        <v>30</v>
      </c>
      <c r="Q515" s="22">
        <v>45274</v>
      </c>
      <c r="R515" s="22">
        <v>45274</v>
      </c>
      <c r="S515" s="7" t="s">
        <v>42</v>
      </c>
      <c r="T515" s="6">
        <f t="shared" si="29"/>
        <v>15</v>
      </c>
      <c r="U515" s="6" t="str">
        <f t="shared" si="30"/>
        <v>No</v>
      </c>
      <c r="V515" s="59" t="s">
        <v>30</v>
      </c>
    </row>
    <row r="516" spans="1:22" ht="28.8" hidden="1" x14ac:dyDescent="0.3">
      <c r="A516" s="4" t="s">
        <v>1131</v>
      </c>
      <c r="B516" s="5" t="s">
        <v>24</v>
      </c>
      <c r="C516" s="6" t="s">
        <v>1142</v>
      </c>
      <c r="D516" s="7" t="s">
        <v>1130</v>
      </c>
      <c r="E516" s="7" t="s">
        <v>706</v>
      </c>
      <c r="F516" s="7" t="s">
        <v>83</v>
      </c>
      <c r="G516" s="7" t="s">
        <v>29</v>
      </c>
      <c r="H516" s="8">
        <v>45260</v>
      </c>
      <c r="I516" s="8">
        <v>45260</v>
      </c>
      <c r="J516" s="22" t="s">
        <v>30</v>
      </c>
      <c r="K516" s="22" t="s">
        <v>30</v>
      </c>
      <c r="L516" s="22" t="s">
        <v>30</v>
      </c>
      <c r="M516" s="22" t="s">
        <v>30</v>
      </c>
      <c r="N516" s="22" t="s">
        <v>30</v>
      </c>
      <c r="O516" s="22">
        <v>45266</v>
      </c>
      <c r="P516" s="22" t="s">
        <v>30</v>
      </c>
      <c r="Q516" s="8">
        <v>45266</v>
      </c>
      <c r="R516" s="8">
        <v>45266</v>
      </c>
      <c r="S516" s="7" t="s">
        <v>42</v>
      </c>
      <c r="T516" s="6">
        <f t="shared" si="29"/>
        <v>6</v>
      </c>
      <c r="U516" s="6" t="str">
        <f t="shared" si="30"/>
        <v>Yes</v>
      </c>
      <c r="V516" s="59" t="s">
        <v>1213</v>
      </c>
    </row>
    <row r="517" spans="1:22" ht="28.8" hidden="1" x14ac:dyDescent="0.3">
      <c r="A517" s="4" t="s">
        <v>1186</v>
      </c>
      <c r="B517" s="5" t="s">
        <v>24</v>
      </c>
      <c r="C517" s="6" t="s">
        <v>987</v>
      </c>
      <c r="D517" s="7" t="s">
        <v>988</v>
      </c>
      <c r="E517" s="7" t="s">
        <v>986</v>
      </c>
      <c r="F517" s="7" t="s">
        <v>28</v>
      </c>
      <c r="G517" s="7" t="s">
        <v>29</v>
      </c>
      <c r="H517" s="8">
        <v>45260</v>
      </c>
      <c r="I517" s="8">
        <v>45260</v>
      </c>
      <c r="J517" s="22" t="s">
        <v>148</v>
      </c>
      <c r="K517" s="22" t="s">
        <v>30</v>
      </c>
      <c r="L517" s="22" t="s">
        <v>30</v>
      </c>
      <c r="M517" s="22" t="s">
        <v>30</v>
      </c>
      <c r="N517" s="22" t="s">
        <v>30</v>
      </c>
      <c r="O517" s="22">
        <v>45271</v>
      </c>
      <c r="P517" s="22" t="s">
        <v>30</v>
      </c>
      <c r="Q517" s="8">
        <v>45274</v>
      </c>
      <c r="R517" s="8">
        <v>45274</v>
      </c>
      <c r="S517" s="7" t="s">
        <v>42</v>
      </c>
      <c r="T517" s="6">
        <f t="shared" si="29"/>
        <v>14</v>
      </c>
      <c r="U517" s="6" t="str">
        <f t="shared" si="30"/>
        <v>Yes</v>
      </c>
      <c r="V517" s="59" t="s">
        <v>1223</v>
      </c>
    </row>
    <row r="518" spans="1:22" ht="28.8" hidden="1" x14ac:dyDescent="0.3">
      <c r="A518" s="4" t="s">
        <v>1186</v>
      </c>
      <c r="B518" s="5" t="s">
        <v>24</v>
      </c>
      <c r="C518" s="6" t="s">
        <v>987</v>
      </c>
      <c r="D518" s="7" t="s">
        <v>988</v>
      </c>
      <c r="E518" s="7" t="s">
        <v>986</v>
      </c>
      <c r="F518" s="7" t="s">
        <v>28</v>
      </c>
      <c r="G518" s="7" t="s">
        <v>63</v>
      </c>
      <c r="H518" s="8">
        <v>45260</v>
      </c>
      <c r="I518" s="8">
        <v>45260</v>
      </c>
      <c r="J518" s="22" t="s">
        <v>30</v>
      </c>
      <c r="K518" s="22" t="s">
        <v>30</v>
      </c>
      <c r="L518" s="22" t="s">
        <v>30</v>
      </c>
      <c r="M518" s="22" t="s">
        <v>30</v>
      </c>
      <c r="N518" s="22" t="s">
        <v>30</v>
      </c>
      <c r="O518" s="22" t="s">
        <v>30</v>
      </c>
      <c r="P518" s="22" t="s">
        <v>30</v>
      </c>
      <c r="Q518" s="8">
        <v>45274</v>
      </c>
      <c r="R518" s="8">
        <v>45274</v>
      </c>
      <c r="S518" s="7" t="s">
        <v>42</v>
      </c>
      <c r="T518" s="6">
        <f t="shared" si="29"/>
        <v>14</v>
      </c>
      <c r="U518" s="6" t="str">
        <f t="shared" si="30"/>
        <v>Yes</v>
      </c>
      <c r="V518" s="59" t="s">
        <v>172</v>
      </c>
    </row>
    <row r="519" spans="1:22" ht="28.8" hidden="1" x14ac:dyDescent="0.3">
      <c r="A519" s="4" t="s">
        <v>1212</v>
      </c>
      <c r="B519" s="5" t="s">
        <v>36</v>
      </c>
      <c r="C519" s="6" t="s">
        <v>1210</v>
      </c>
      <c r="D519" s="7" t="s">
        <v>1209</v>
      </c>
      <c r="E519" s="7" t="s">
        <v>1208</v>
      </c>
      <c r="F519" s="7" t="s">
        <v>83</v>
      </c>
      <c r="G519" s="7" t="s">
        <v>94</v>
      </c>
      <c r="H519" s="8">
        <v>45261</v>
      </c>
      <c r="I519" s="8">
        <v>45264</v>
      </c>
      <c r="J519" s="22" t="s">
        <v>30</v>
      </c>
      <c r="K519" s="22" t="s">
        <v>30</v>
      </c>
      <c r="L519" s="22" t="s">
        <v>30</v>
      </c>
      <c r="M519" s="22" t="s">
        <v>30</v>
      </c>
      <c r="N519" s="22" t="s">
        <v>30</v>
      </c>
      <c r="O519" s="22" t="s">
        <v>30</v>
      </c>
      <c r="P519" s="22" t="s">
        <v>30</v>
      </c>
      <c r="Q519" s="8">
        <v>45265</v>
      </c>
      <c r="R519" s="8">
        <v>45266</v>
      </c>
      <c r="S519" s="7" t="s">
        <v>95</v>
      </c>
      <c r="T519" s="6">
        <f t="shared" si="29"/>
        <v>5</v>
      </c>
      <c r="U519" s="6" t="str">
        <f t="shared" si="30"/>
        <v>Yes</v>
      </c>
      <c r="V519" s="59" t="s">
        <v>30</v>
      </c>
    </row>
    <row r="520" spans="1:22" ht="43.2" hidden="1" x14ac:dyDescent="0.3">
      <c r="A520" s="4" t="s">
        <v>1162</v>
      </c>
      <c r="B520" s="5" t="s">
        <v>24</v>
      </c>
      <c r="C520" s="6" t="s">
        <v>1218</v>
      </c>
      <c r="D520" s="7" t="s">
        <v>1163</v>
      </c>
      <c r="E520" s="7" t="s">
        <v>1161</v>
      </c>
      <c r="F520" s="7" t="s">
        <v>255</v>
      </c>
      <c r="G520" s="7" t="s">
        <v>101</v>
      </c>
      <c r="H520" s="8">
        <v>45266</v>
      </c>
      <c r="I520" s="8">
        <v>45267</v>
      </c>
      <c r="J520" s="22" t="s">
        <v>148</v>
      </c>
      <c r="K520" s="22" t="s">
        <v>148</v>
      </c>
      <c r="L520" s="22" t="s">
        <v>30</v>
      </c>
      <c r="M520" s="22" t="s">
        <v>30</v>
      </c>
      <c r="N520" s="22">
        <v>45278</v>
      </c>
      <c r="O520" s="22">
        <v>45279</v>
      </c>
      <c r="P520" s="22" t="s">
        <v>30</v>
      </c>
      <c r="Q520" s="8">
        <v>45294</v>
      </c>
      <c r="R520" s="8">
        <v>45294</v>
      </c>
      <c r="S520" s="7" t="s">
        <v>42</v>
      </c>
      <c r="T520" s="6">
        <f>(R520-H520)-8</f>
        <v>20</v>
      </c>
      <c r="U520" s="6" t="str">
        <f t="shared" si="30"/>
        <v>No</v>
      </c>
      <c r="V520" s="59" t="s">
        <v>1233</v>
      </c>
    </row>
    <row r="521" spans="1:22" ht="28.8" hidden="1" x14ac:dyDescent="0.3">
      <c r="A521" s="4" t="s">
        <v>1187</v>
      </c>
      <c r="B521" s="5" t="s">
        <v>36</v>
      </c>
      <c r="C521" s="6" t="s">
        <v>1120</v>
      </c>
      <c r="D521" s="7" t="s">
        <v>1121</v>
      </c>
      <c r="E521" s="7" t="s">
        <v>1119</v>
      </c>
      <c r="F521" s="7" t="s">
        <v>255</v>
      </c>
      <c r="G521" s="7" t="s">
        <v>176</v>
      </c>
      <c r="H521" s="8">
        <v>45266</v>
      </c>
      <c r="I521" s="8">
        <v>45266</v>
      </c>
      <c r="J521" s="22" t="s">
        <v>30</v>
      </c>
      <c r="K521" s="22" t="s">
        <v>30</v>
      </c>
      <c r="L521" s="22" t="s">
        <v>30</v>
      </c>
      <c r="M521" s="22" t="s">
        <v>30</v>
      </c>
      <c r="N521" s="22" t="s">
        <v>30</v>
      </c>
      <c r="O521" s="22" t="s">
        <v>30</v>
      </c>
      <c r="P521" s="22" t="s">
        <v>30</v>
      </c>
      <c r="Q521" s="8">
        <v>45273</v>
      </c>
      <c r="R521" s="8">
        <v>45272</v>
      </c>
      <c r="S521" s="7" t="s">
        <v>31</v>
      </c>
      <c r="T521" s="6">
        <f t="shared" si="29"/>
        <v>6</v>
      </c>
      <c r="U521" s="6" t="str">
        <f t="shared" si="30"/>
        <v>Yes</v>
      </c>
      <c r="V521" s="59" t="s">
        <v>57</v>
      </c>
    </row>
    <row r="522" spans="1:22" ht="28.8" hidden="1" x14ac:dyDescent="0.3">
      <c r="A522" s="4" t="s">
        <v>1187</v>
      </c>
      <c r="B522" s="5" t="s">
        <v>36</v>
      </c>
      <c r="C522" s="6" t="s">
        <v>1120</v>
      </c>
      <c r="D522" s="7" t="s">
        <v>1121</v>
      </c>
      <c r="E522" s="7" t="s">
        <v>1119</v>
      </c>
      <c r="F522" s="7" t="s">
        <v>255</v>
      </c>
      <c r="G522" s="7" t="s">
        <v>94</v>
      </c>
      <c r="H522" s="8">
        <v>45266</v>
      </c>
      <c r="I522" s="8">
        <v>45273</v>
      </c>
      <c r="J522" s="22" t="s">
        <v>30</v>
      </c>
      <c r="K522" s="22" t="s">
        <v>30</v>
      </c>
      <c r="L522" s="22" t="s">
        <v>30</v>
      </c>
      <c r="M522" s="22" t="s">
        <v>30</v>
      </c>
      <c r="N522" s="22" t="s">
        <v>30</v>
      </c>
      <c r="O522" s="22" t="s">
        <v>30</v>
      </c>
      <c r="P522" s="22" t="s">
        <v>30</v>
      </c>
      <c r="Q522" s="8">
        <v>45268</v>
      </c>
      <c r="R522" s="8">
        <v>45273</v>
      </c>
      <c r="S522" s="7" t="s">
        <v>95</v>
      </c>
      <c r="T522" s="6">
        <f>(R522-H522)</f>
        <v>7</v>
      </c>
      <c r="U522" s="6" t="str">
        <f>IF(+T522&lt;15,"Yes","No")</f>
        <v>Yes</v>
      </c>
      <c r="V522" s="59" t="s">
        <v>30</v>
      </c>
    </row>
    <row r="523" spans="1:22" ht="28.8" hidden="1" x14ac:dyDescent="0.3">
      <c r="A523" s="4" t="s">
        <v>1162</v>
      </c>
      <c r="B523" s="5" t="s">
        <v>24</v>
      </c>
      <c r="C523" s="6" t="s">
        <v>979</v>
      </c>
      <c r="D523" s="7" t="s">
        <v>980</v>
      </c>
      <c r="E523" s="7" t="s">
        <v>978</v>
      </c>
      <c r="F523" s="7" t="s">
        <v>255</v>
      </c>
      <c r="G523" s="7" t="s">
        <v>29</v>
      </c>
      <c r="H523" s="8">
        <v>45266</v>
      </c>
      <c r="I523" s="8">
        <v>45266</v>
      </c>
      <c r="J523" s="22" t="s">
        <v>30</v>
      </c>
      <c r="K523" s="22" t="s">
        <v>30</v>
      </c>
      <c r="L523" s="22" t="s">
        <v>30</v>
      </c>
      <c r="M523" s="22" t="s">
        <v>30</v>
      </c>
      <c r="N523" s="22" t="s">
        <v>30</v>
      </c>
      <c r="O523" s="22">
        <v>45275</v>
      </c>
      <c r="P523" s="22" t="s">
        <v>30</v>
      </c>
      <c r="Q523" s="22">
        <v>45274</v>
      </c>
      <c r="R523" s="22">
        <v>45274</v>
      </c>
      <c r="S523" s="7" t="s">
        <v>42</v>
      </c>
      <c r="T523" s="6">
        <f t="shared" si="29"/>
        <v>8</v>
      </c>
      <c r="U523" s="6" t="str">
        <f t="shared" si="30"/>
        <v>Yes</v>
      </c>
      <c r="V523" s="59" t="s">
        <v>1230</v>
      </c>
    </row>
    <row r="524" spans="1:22" ht="28.8" hidden="1" x14ac:dyDescent="0.3">
      <c r="A524" s="4" t="s">
        <v>1162</v>
      </c>
      <c r="B524" s="5" t="s">
        <v>24</v>
      </c>
      <c r="C524" s="6" t="s">
        <v>979</v>
      </c>
      <c r="D524" s="7" t="s">
        <v>980</v>
      </c>
      <c r="E524" s="7" t="s">
        <v>978</v>
      </c>
      <c r="F524" s="7" t="s">
        <v>255</v>
      </c>
      <c r="G524" s="7" t="s">
        <v>33</v>
      </c>
      <c r="H524" s="8">
        <v>45266</v>
      </c>
      <c r="I524" s="8">
        <v>45266</v>
      </c>
      <c r="J524" s="22" t="s">
        <v>30</v>
      </c>
      <c r="K524" s="22" t="s">
        <v>30</v>
      </c>
      <c r="L524" s="22" t="s">
        <v>30</v>
      </c>
      <c r="M524" s="22" t="s">
        <v>30</v>
      </c>
      <c r="N524" s="22" t="s">
        <v>30</v>
      </c>
      <c r="O524" s="22" t="s">
        <v>30</v>
      </c>
      <c r="P524" s="22" t="s">
        <v>30</v>
      </c>
      <c r="Q524" s="22">
        <v>45274</v>
      </c>
      <c r="R524" s="22">
        <v>45274</v>
      </c>
      <c r="S524" s="7" t="s">
        <v>42</v>
      </c>
      <c r="T524" s="6">
        <f t="shared" si="29"/>
        <v>8</v>
      </c>
      <c r="U524" s="6" t="str">
        <f t="shared" si="30"/>
        <v>Yes</v>
      </c>
      <c r="V524" s="59" t="s">
        <v>57</v>
      </c>
    </row>
    <row r="525" spans="1:22" ht="28.8" hidden="1" x14ac:dyDescent="0.3">
      <c r="A525" s="4" t="s">
        <v>1162</v>
      </c>
      <c r="B525" s="5" t="s">
        <v>24</v>
      </c>
      <c r="C525" s="6" t="s">
        <v>979</v>
      </c>
      <c r="D525" s="7" t="s">
        <v>980</v>
      </c>
      <c r="E525" s="7" t="s">
        <v>978</v>
      </c>
      <c r="F525" s="7" t="s">
        <v>255</v>
      </c>
      <c r="G525" s="7" t="s">
        <v>63</v>
      </c>
      <c r="H525" s="8">
        <v>45266</v>
      </c>
      <c r="I525" s="8">
        <v>45266</v>
      </c>
      <c r="J525" s="22" t="s">
        <v>30</v>
      </c>
      <c r="K525" s="22" t="s">
        <v>30</v>
      </c>
      <c r="L525" s="22" t="s">
        <v>30</v>
      </c>
      <c r="M525" s="22" t="s">
        <v>30</v>
      </c>
      <c r="N525" s="22" t="s">
        <v>30</v>
      </c>
      <c r="O525" s="22" t="s">
        <v>30</v>
      </c>
      <c r="P525" s="22" t="s">
        <v>30</v>
      </c>
      <c r="Q525" s="22">
        <v>45274</v>
      </c>
      <c r="R525" s="22">
        <v>45274</v>
      </c>
      <c r="S525" s="7" t="s">
        <v>42</v>
      </c>
      <c r="T525" s="6">
        <f t="shared" si="29"/>
        <v>8</v>
      </c>
      <c r="U525" s="6" t="str">
        <f t="shared" si="30"/>
        <v>Yes</v>
      </c>
      <c r="V525" s="59" t="s">
        <v>57</v>
      </c>
    </row>
    <row r="526" spans="1:22" ht="28.8" hidden="1" x14ac:dyDescent="0.3">
      <c r="A526" s="4" t="s">
        <v>1162</v>
      </c>
      <c r="B526" s="5" t="s">
        <v>36</v>
      </c>
      <c r="C526" s="6" t="s">
        <v>1217</v>
      </c>
      <c r="D526" s="7" t="s">
        <v>1216</v>
      </c>
      <c r="E526" s="7" t="s">
        <v>1215</v>
      </c>
      <c r="F526" s="7" t="s">
        <v>28</v>
      </c>
      <c r="G526" s="7" t="s">
        <v>101</v>
      </c>
      <c r="H526" s="8">
        <v>45266</v>
      </c>
      <c r="I526" s="8">
        <v>45266</v>
      </c>
      <c r="J526" s="22" t="s">
        <v>148</v>
      </c>
      <c r="K526" s="22" t="s">
        <v>148</v>
      </c>
      <c r="L526" s="22" t="s">
        <v>30</v>
      </c>
      <c r="M526" s="22" t="s">
        <v>30</v>
      </c>
      <c r="N526" s="22">
        <v>45278</v>
      </c>
      <c r="O526" s="22">
        <v>45279</v>
      </c>
      <c r="P526" s="22" t="s">
        <v>30</v>
      </c>
      <c r="Q526" s="8">
        <v>45278</v>
      </c>
      <c r="R526" s="8">
        <v>45279</v>
      </c>
      <c r="S526" s="7" t="s">
        <v>42</v>
      </c>
      <c r="T526" s="6">
        <f t="shared" si="29"/>
        <v>13</v>
      </c>
      <c r="U526" s="6" t="str">
        <f t="shared" si="30"/>
        <v>Yes</v>
      </c>
      <c r="V526" s="59" t="s">
        <v>1232</v>
      </c>
    </row>
    <row r="527" spans="1:22" ht="28.8" hidden="1" x14ac:dyDescent="0.3">
      <c r="A527" s="4" t="s">
        <v>1162</v>
      </c>
      <c r="B527" s="5" t="s">
        <v>36</v>
      </c>
      <c r="C527" s="6" t="s">
        <v>1217</v>
      </c>
      <c r="D527" s="7" t="s">
        <v>1216</v>
      </c>
      <c r="E527" s="7" t="s">
        <v>1215</v>
      </c>
      <c r="F527" s="7" t="s">
        <v>28</v>
      </c>
      <c r="G527" s="7" t="s">
        <v>49</v>
      </c>
      <c r="H527" s="8">
        <v>45266</v>
      </c>
      <c r="I527" s="8">
        <v>45266</v>
      </c>
      <c r="J527" s="22" t="s">
        <v>30</v>
      </c>
      <c r="K527" s="22" t="s">
        <v>30</v>
      </c>
      <c r="L527" s="22" t="s">
        <v>30</v>
      </c>
      <c r="M527" s="22" t="s">
        <v>30</v>
      </c>
      <c r="N527" s="22" t="s">
        <v>30</v>
      </c>
      <c r="O527" s="22" t="s">
        <v>30</v>
      </c>
      <c r="P527" s="22" t="s">
        <v>30</v>
      </c>
      <c r="Q527" s="8">
        <v>45278</v>
      </c>
      <c r="R527" s="8">
        <v>45279</v>
      </c>
      <c r="S527" s="7" t="s">
        <v>42</v>
      </c>
      <c r="T527" s="6">
        <f t="shared" si="29"/>
        <v>13</v>
      </c>
      <c r="U527" s="6" t="str">
        <f t="shared" si="30"/>
        <v>Yes</v>
      </c>
      <c r="V527" s="59" t="s">
        <v>1222</v>
      </c>
    </row>
    <row r="528" spans="1:22" ht="28.8" hidden="1" x14ac:dyDescent="0.3">
      <c r="A528" s="4" t="s">
        <v>1162</v>
      </c>
      <c r="B528" s="5" t="s">
        <v>36</v>
      </c>
      <c r="C528" s="6" t="s">
        <v>1217</v>
      </c>
      <c r="D528" s="7" t="s">
        <v>1216</v>
      </c>
      <c r="E528" s="7" t="s">
        <v>1215</v>
      </c>
      <c r="F528" s="7" t="s">
        <v>28</v>
      </c>
      <c r="G528" s="7" t="s">
        <v>41</v>
      </c>
      <c r="H528" s="8">
        <v>45266</v>
      </c>
      <c r="I528" s="8">
        <v>45266</v>
      </c>
      <c r="J528" s="22" t="s">
        <v>30</v>
      </c>
      <c r="K528" s="22" t="s">
        <v>30</v>
      </c>
      <c r="L528" s="22" t="s">
        <v>30</v>
      </c>
      <c r="M528" s="22" t="s">
        <v>30</v>
      </c>
      <c r="N528" s="22" t="s">
        <v>30</v>
      </c>
      <c r="O528" s="22" t="s">
        <v>30</v>
      </c>
      <c r="P528" s="22" t="s">
        <v>30</v>
      </c>
      <c r="Q528" s="8">
        <v>45278</v>
      </c>
      <c r="R528" s="8">
        <v>45279</v>
      </c>
      <c r="S528" s="7" t="s">
        <v>42</v>
      </c>
      <c r="T528" s="6">
        <f t="shared" si="29"/>
        <v>13</v>
      </c>
      <c r="U528" s="6" t="str">
        <f t="shared" si="30"/>
        <v>Yes</v>
      </c>
      <c r="V528" s="59" t="s">
        <v>30</v>
      </c>
    </row>
    <row r="529" spans="1:22" ht="28.8" hidden="1" x14ac:dyDescent="0.3">
      <c r="A529" s="4" t="s">
        <v>1162</v>
      </c>
      <c r="B529" s="5" t="s">
        <v>753</v>
      </c>
      <c r="C529" s="6" t="s">
        <v>1221</v>
      </c>
      <c r="D529" s="7" t="s">
        <v>1219</v>
      </c>
      <c r="E529" s="7" t="s">
        <v>275</v>
      </c>
      <c r="F529" s="7" t="s">
        <v>803</v>
      </c>
      <c r="G529" s="7" t="s">
        <v>100</v>
      </c>
      <c r="H529" s="8">
        <v>45266</v>
      </c>
      <c r="I529" s="8">
        <v>45267</v>
      </c>
      <c r="J529" s="22" t="s">
        <v>30</v>
      </c>
      <c r="K529" s="22" t="s">
        <v>30</v>
      </c>
      <c r="L529" s="22" t="s">
        <v>30</v>
      </c>
      <c r="M529" s="22" t="s">
        <v>30</v>
      </c>
      <c r="N529" s="22">
        <v>45281</v>
      </c>
      <c r="O529" s="22" t="s">
        <v>30</v>
      </c>
      <c r="P529" s="22" t="s">
        <v>30</v>
      </c>
      <c r="Q529" s="8">
        <v>45281</v>
      </c>
      <c r="R529" s="8">
        <v>45281</v>
      </c>
      <c r="S529" s="7" t="s">
        <v>42</v>
      </c>
      <c r="T529" s="6">
        <f>(R529-H529)-8</f>
        <v>7</v>
      </c>
      <c r="U529" s="6" t="str">
        <f t="shared" si="30"/>
        <v>Yes</v>
      </c>
      <c r="V529" s="59" t="s">
        <v>1236</v>
      </c>
    </row>
    <row r="530" spans="1:22" ht="28.8" hidden="1" x14ac:dyDescent="0.3">
      <c r="A530" s="4" t="s">
        <v>1162</v>
      </c>
      <c r="B530" s="5" t="s">
        <v>753</v>
      </c>
      <c r="C530" s="6" t="s">
        <v>1221</v>
      </c>
      <c r="D530" s="7" t="s">
        <v>1219</v>
      </c>
      <c r="E530" s="7" t="s">
        <v>275</v>
      </c>
      <c r="F530" s="7" t="s">
        <v>803</v>
      </c>
      <c r="G530" s="7" t="s">
        <v>967</v>
      </c>
      <c r="H530" s="8">
        <v>45266</v>
      </c>
      <c r="I530" s="8">
        <v>45267</v>
      </c>
      <c r="J530" s="22" t="s">
        <v>30</v>
      </c>
      <c r="K530" s="22" t="s">
        <v>30</v>
      </c>
      <c r="L530" s="22" t="s">
        <v>30</v>
      </c>
      <c r="M530" s="22" t="s">
        <v>30</v>
      </c>
      <c r="N530" s="22" t="s">
        <v>30</v>
      </c>
      <c r="O530" s="22" t="s">
        <v>30</v>
      </c>
      <c r="P530" s="22">
        <v>45303</v>
      </c>
      <c r="Q530" s="8">
        <v>45303</v>
      </c>
      <c r="R530" s="8">
        <v>45303</v>
      </c>
      <c r="S530" s="7" t="s">
        <v>42</v>
      </c>
      <c r="T530" s="6">
        <f>(R530-H530)-9</f>
        <v>28</v>
      </c>
      <c r="U530" s="6" t="str">
        <f t="shared" si="30"/>
        <v>No</v>
      </c>
      <c r="V530" s="59" t="s">
        <v>1252</v>
      </c>
    </row>
    <row r="531" spans="1:22" ht="28.8" hidden="1" x14ac:dyDescent="0.3">
      <c r="A531" s="4" t="s">
        <v>1162</v>
      </c>
      <c r="B531" s="5" t="s">
        <v>24</v>
      </c>
      <c r="C531" s="6" t="s">
        <v>1224</v>
      </c>
      <c r="D531" s="7" t="s">
        <v>1130</v>
      </c>
      <c r="E531" s="7" t="s">
        <v>1225</v>
      </c>
      <c r="F531" s="7" t="s">
        <v>83</v>
      </c>
      <c r="G531" s="7" t="s">
        <v>90</v>
      </c>
      <c r="H531" s="8">
        <v>45266</v>
      </c>
      <c r="I531" s="8">
        <v>45271</v>
      </c>
      <c r="J531" s="22" t="s">
        <v>30</v>
      </c>
      <c r="K531" s="22" t="s">
        <v>30</v>
      </c>
      <c r="L531" s="22">
        <v>45271</v>
      </c>
      <c r="M531" s="22" t="s">
        <v>148</v>
      </c>
      <c r="N531" s="22">
        <v>45272</v>
      </c>
      <c r="O531" s="22">
        <v>45271</v>
      </c>
      <c r="P531" s="22" t="s">
        <v>148</v>
      </c>
      <c r="Q531" s="8">
        <v>45273</v>
      </c>
      <c r="R531" s="8">
        <v>45273</v>
      </c>
      <c r="S531" s="7" t="s">
        <v>31</v>
      </c>
      <c r="T531" s="6">
        <f>(R531-H531)</f>
        <v>7</v>
      </c>
      <c r="U531" s="6" t="str">
        <f t="shared" si="30"/>
        <v>Yes</v>
      </c>
      <c r="V531" s="59" t="s">
        <v>30</v>
      </c>
    </row>
    <row r="532" spans="1:22" ht="28.8" hidden="1" x14ac:dyDescent="0.3">
      <c r="A532" s="4" t="s">
        <v>1162</v>
      </c>
      <c r="B532" s="5" t="s">
        <v>614</v>
      </c>
      <c r="C532" s="6" t="s">
        <v>1181</v>
      </c>
      <c r="D532" s="7" t="s">
        <v>1182</v>
      </c>
      <c r="E532" s="7" t="s">
        <v>1172</v>
      </c>
      <c r="F532" s="7" t="s">
        <v>83</v>
      </c>
      <c r="G532" s="7" t="s">
        <v>29</v>
      </c>
      <c r="H532" s="8">
        <v>45267</v>
      </c>
      <c r="I532" s="8">
        <v>45267</v>
      </c>
      <c r="J532" s="22">
        <v>45271</v>
      </c>
      <c r="K532" s="22" t="s">
        <v>30</v>
      </c>
      <c r="L532" s="22" t="s">
        <v>30</v>
      </c>
      <c r="M532" s="22" t="s">
        <v>30</v>
      </c>
      <c r="N532" s="22" t="s">
        <v>30</v>
      </c>
      <c r="O532" s="22">
        <v>45279</v>
      </c>
      <c r="P532" s="22" t="s">
        <v>30</v>
      </c>
      <c r="Q532" s="8">
        <v>45281</v>
      </c>
      <c r="R532" s="8">
        <v>45281</v>
      </c>
      <c r="S532" s="7" t="s">
        <v>849</v>
      </c>
      <c r="T532" s="6">
        <f t="shared" si="29"/>
        <v>14</v>
      </c>
      <c r="U532" s="6" t="str">
        <f t="shared" si="30"/>
        <v>Yes</v>
      </c>
      <c r="V532" s="59" t="s">
        <v>1234</v>
      </c>
    </row>
    <row r="533" spans="1:22" ht="28.8" hidden="1" x14ac:dyDescent="0.3">
      <c r="A533" s="4" t="s">
        <v>1162</v>
      </c>
      <c r="B533" s="5" t="s">
        <v>614</v>
      </c>
      <c r="C533" s="6" t="s">
        <v>1181</v>
      </c>
      <c r="D533" s="7" t="s">
        <v>1182</v>
      </c>
      <c r="E533" s="7" t="s">
        <v>1172</v>
      </c>
      <c r="F533" s="7" t="s">
        <v>83</v>
      </c>
      <c r="G533" s="7" t="s">
        <v>41</v>
      </c>
      <c r="H533" s="8">
        <v>45267</v>
      </c>
      <c r="I533" s="8">
        <v>45267</v>
      </c>
      <c r="J533" s="22" t="s">
        <v>30</v>
      </c>
      <c r="K533" s="22" t="s">
        <v>30</v>
      </c>
      <c r="L533" s="22" t="s">
        <v>30</v>
      </c>
      <c r="M533" s="22" t="s">
        <v>30</v>
      </c>
      <c r="N533" s="22" t="s">
        <v>30</v>
      </c>
      <c r="O533" s="22" t="s">
        <v>30</v>
      </c>
      <c r="P533" s="22" t="s">
        <v>30</v>
      </c>
      <c r="Q533" s="8">
        <v>45281</v>
      </c>
      <c r="R533" s="8">
        <v>45281</v>
      </c>
      <c r="S533" s="7" t="s">
        <v>31</v>
      </c>
      <c r="T533" s="6">
        <f t="shared" si="29"/>
        <v>14</v>
      </c>
      <c r="U533" s="6" t="str">
        <f t="shared" si="30"/>
        <v>Yes</v>
      </c>
      <c r="V533" s="59" t="s">
        <v>30</v>
      </c>
    </row>
    <row r="534" spans="1:22" ht="28.8" hidden="1" x14ac:dyDescent="0.3">
      <c r="A534" s="4" t="s">
        <v>1162</v>
      </c>
      <c r="B534" s="5" t="s">
        <v>614</v>
      </c>
      <c r="C534" s="6" t="s">
        <v>1181</v>
      </c>
      <c r="D534" s="7" t="s">
        <v>1182</v>
      </c>
      <c r="E534" s="7" t="s">
        <v>1172</v>
      </c>
      <c r="F534" s="7" t="s">
        <v>83</v>
      </c>
      <c r="G534" s="7" t="s">
        <v>74</v>
      </c>
      <c r="H534" s="8">
        <v>45267</v>
      </c>
      <c r="I534" s="8">
        <v>45267</v>
      </c>
      <c r="J534" s="22" t="s">
        <v>30</v>
      </c>
      <c r="K534" s="22" t="s">
        <v>30</v>
      </c>
      <c r="L534" s="22" t="s">
        <v>30</v>
      </c>
      <c r="M534" s="22" t="s">
        <v>30</v>
      </c>
      <c r="N534" s="22" t="s">
        <v>30</v>
      </c>
      <c r="O534" s="22">
        <v>45279</v>
      </c>
      <c r="P534" s="22" t="s">
        <v>30</v>
      </c>
      <c r="Q534" s="8">
        <v>45281</v>
      </c>
      <c r="R534" s="8">
        <v>45281</v>
      </c>
      <c r="S534" s="7" t="s">
        <v>31</v>
      </c>
      <c r="T534" s="6">
        <f t="shared" si="29"/>
        <v>14</v>
      </c>
      <c r="U534" s="6" t="str">
        <f t="shared" si="30"/>
        <v>Yes</v>
      </c>
      <c r="V534" s="59" t="s">
        <v>30</v>
      </c>
    </row>
    <row r="535" spans="1:22" ht="28.8" hidden="1" x14ac:dyDescent="0.3">
      <c r="A535" s="4" t="s">
        <v>1162</v>
      </c>
      <c r="B535" s="5" t="s">
        <v>614</v>
      </c>
      <c r="C535" s="6" t="s">
        <v>1181</v>
      </c>
      <c r="D535" s="7" t="s">
        <v>1182</v>
      </c>
      <c r="E535" s="7" t="s">
        <v>1172</v>
      </c>
      <c r="F535" s="7" t="s">
        <v>83</v>
      </c>
      <c r="G535" s="7" t="s">
        <v>73</v>
      </c>
      <c r="H535" s="8">
        <v>45267</v>
      </c>
      <c r="I535" s="8">
        <v>45267</v>
      </c>
      <c r="J535" s="22" t="s">
        <v>30</v>
      </c>
      <c r="K535" s="22" t="s">
        <v>30</v>
      </c>
      <c r="L535" s="22" t="s">
        <v>30</v>
      </c>
      <c r="M535" s="22" t="s">
        <v>30</v>
      </c>
      <c r="N535" s="22" t="s">
        <v>30</v>
      </c>
      <c r="O535" s="22">
        <v>45279</v>
      </c>
      <c r="P535" s="22" t="s">
        <v>30</v>
      </c>
      <c r="Q535" s="8">
        <v>45281</v>
      </c>
      <c r="R535" s="8">
        <v>45281</v>
      </c>
      <c r="S535" s="7" t="s">
        <v>42</v>
      </c>
      <c r="T535" s="6">
        <f t="shared" si="29"/>
        <v>14</v>
      </c>
      <c r="U535" s="6" t="str">
        <f t="shared" si="30"/>
        <v>Yes</v>
      </c>
      <c r="V535" s="59" t="s">
        <v>30</v>
      </c>
    </row>
    <row r="536" spans="1:22" ht="28.8" hidden="1" x14ac:dyDescent="0.3">
      <c r="A536" s="4" t="s">
        <v>1162</v>
      </c>
      <c r="B536" s="5" t="s">
        <v>24</v>
      </c>
      <c r="C536" s="6" t="s">
        <v>1218</v>
      </c>
      <c r="D536" s="7" t="s">
        <v>1163</v>
      </c>
      <c r="E536" s="7" t="s">
        <v>1161</v>
      </c>
      <c r="F536" s="7" t="s">
        <v>255</v>
      </c>
      <c r="G536" s="7" t="s">
        <v>49</v>
      </c>
      <c r="H536" s="8">
        <v>45268</v>
      </c>
      <c r="I536" s="8">
        <v>45268</v>
      </c>
      <c r="J536" s="22" t="s">
        <v>30</v>
      </c>
      <c r="K536" s="22" t="s">
        <v>30</v>
      </c>
      <c r="L536" s="22" t="s">
        <v>30</v>
      </c>
      <c r="M536" s="22" t="s">
        <v>30</v>
      </c>
      <c r="N536" s="22" t="s">
        <v>30</v>
      </c>
      <c r="O536" s="22" t="s">
        <v>30</v>
      </c>
      <c r="P536" s="22" t="s">
        <v>30</v>
      </c>
      <c r="Q536" s="8">
        <v>45294</v>
      </c>
      <c r="R536" s="8">
        <v>45294</v>
      </c>
      <c r="S536" s="7" t="s">
        <v>42</v>
      </c>
      <c r="T536" s="6">
        <f>(R536-H536)-8</f>
        <v>18</v>
      </c>
      <c r="U536" s="6" t="str">
        <f t="shared" si="30"/>
        <v>No</v>
      </c>
      <c r="V536" s="59" t="s">
        <v>30</v>
      </c>
    </row>
    <row r="537" spans="1:22" ht="28.8" hidden="1" x14ac:dyDescent="0.3">
      <c r="A537" s="4" t="s">
        <v>1226</v>
      </c>
      <c r="B537" s="5" t="s">
        <v>753</v>
      </c>
      <c r="C537" s="6" t="s">
        <v>1134</v>
      </c>
      <c r="D537" s="7" t="s">
        <v>1133</v>
      </c>
      <c r="E537" s="7" t="s">
        <v>1132</v>
      </c>
      <c r="F537" s="7" t="s">
        <v>83</v>
      </c>
      <c r="G537" s="7" t="s">
        <v>94</v>
      </c>
      <c r="H537" s="8">
        <v>45271</v>
      </c>
      <c r="I537" s="8">
        <v>45271</v>
      </c>
      <c r="J537" s="22" t="s">
        <v>30</v>
      </c>
      <c r="K537" s="22" t="s">
        <v>30</v>
      </c>
      <c r="L537" s="22" t="s">
        <v>30</v>
      </c>
      <c r="M537" s="22" t="s">
        <v>30</v>
      </c>
      <c r="N537" s="22" t="s">
        <v>30</v>
      </c>
      <c r="O537" s="22" t="s">
        <v>30</v>
      </c>
      <c r="P537" s="22" t="s">
        <v>30</v>
      </c>
      <c r="Q537" s="8">
        <v>45271</v>
      </c>
      <c r="R537" s="8">
        <v>45272</v>
      </c>
      <c r="S537" s="7" t="s">
        <v>95</v>
      </c>
      <c r="T537" s="6">
        <f t="shared" si="29"/>
        <v>1</v>
      </c>
      <c r="U537" s="6" t="str">
        <f t="shared" si="30"/>
        <v>Yes</v>
      </c>
      <c r="V537" s="59" t="s">
        <v>30</v>
      </c>
    </row>
    <row r="538" spans="1:22" ht="28.8" hidden="1" x14ac:dyDescent="0.3">
      <c r="A538" s="4" t="s">
        <v>757</v>
      </c>
      <c r="B538" s="5" t="s">
        <v>614</v>
      </c>
      <c r="C538" s="6" t="s">
        <v>758</v>
      </c>
      <c r="D538" s="7" t="s">
        <v>817</v>
      </c>
      <c r="E538" s="7" t="s">
        <v>759</v>
      </c>
      <c r="F538" s="7" t="s">
        <v>353</v>
      </c>
      <c r="G538" s="7" t="s">
        <v>29</v>
      </c>
      <c r="H538" s="8">
        <v>45272</v>
      </c>
      <c r="I538" s="8">
        <v>45272</v>
      </c>
      <c r="J538" s="22" t="s">
        <v>148</v>
      </c>
      <c r="K538" s="22" t="s">
        <v>30</v>
      </c>
      <c r="L538" s="22" t="s">
        <v>30</v>
      </c>
      <c r="M538" s="22" t="s">
        <v>30</v>
      </c>
      <c r="N538" s="22" t="s">
        <v>30</v>
      </c>
      <c r="O538" s="22">
        <v>45274</v>
      </c>
      <c r="P538" s="22" t="s">
        <v>30</v>
      </c>
      <c r="Q538" s="8">
        <v>45278</v>
      </c>
      <c r="R538" s="8">
        <v>45278</v>
      </c>
      <c r="S538" s="7" t="s">
        <v>849</v>
      </c>
      <c r="T538" s="6">
        <f t="shared" si="29"/>
        <v>6</v>
      </c>
      <c r="U538" s="6" t="str">
        <f t="shared" si="30"/>
        <v>Yes</v>
      </c>
      <c r="V538" s="59" t="s">
        <v>1231</v>
      </c>
    </row>
    <row r="539" spans="1:22" ht="28.8" hidden="1" x14ac:dyDescent="0.3">
      <c r="A539" s="4" t="s">
        <v>1164</v>
      </c>
      <c r="B539" s="5" t="s">
        <v>36</v>
      </c>
      <c r="C539" s="6" t="s">
        <v>1165</v>
      </c>
      <c r="D539" s="7" t="s">
        <v>1166</v>
      </c>
      <c r="E539" s="7" t="s">
        <v>1167</v>
      </c>
      <c r="F539" s="7" t="s">
        <v>202</v>
      </c>
      <c r="G539" s="7" t="s">
        <v>176</v>
      </c>
      <c r="H539" s="8">
        <v>45272</v>
      </c>
      <c r="I539" s="8">
        <v>45272</v>
      </c>
      <c r="J539" s="22" t="s">
        <v>30</v>
      </c>
      <c r="K539" s="22" t="s">
        <v>30</v>
      </c>
      <c r="L539" s="22" t="s">
        <v>30</v>
      </c>
      <c r="M539" s="22" t="s">
        <v>30</v>
      </c>
      <c r="N539" s="22" t="s">
        <v>30</v>
      </c>
      <c r="O539" s="22" t="s">
        <v>30</v>
      </c>
      <c r="P539" s="22" t="s">
        <v>30</v>
      </c>
      <c r="Q539" s="22">
        <v>45287</v>
      </c>
      <c r="R539" s="8">
        <v>45287</v>
      </c>
      <c r="S539" s="7" t="s">
        <v>42</v>
      </c>
      <c r="T539" s="6">
        <f>(R539-H539)-5</f>
        <v>10</v>
      </c>
      <c r="U539" s="6" t="str">
        <f t="shared" si="30"/>
        <v>Yes</v>
      </c>
      <c r="V539" s="59" t="s">
        <v>43</v>
      </c>
    </row>
    <row r="540" spans="1:22" ht="28.8" hidden="1" x14ac:dyDescent="0.3">
      <c r="A540" s="4" t="s">
        <v>1206</v>
      </c>
      <c r="B540" s="5" t="s">
        <v>24</v>
      </c>
      <c r="C540" s="6" t="s">
        <v>979</v>
      </c>
      <c r="D540" s="7" t="s">
        <v>980</v>
      </c>
      <c r="E540" s="7" t="s">
        <v>978</v>
      </c>
      <c r="F540" s="7" t="s">
        <v>255</v>
      </c>
      <c r="G540" s="7" t="s">
        <v>29</v>
      </c>
      <c r="H540" s="8">
        <v>45274</v>
      </c>
      <c r="I540" s="8">
        <v>45274</v>
      </c>
      <c r="J540" s="22">
        <v>45275</v>
      </c>
      <c r="K540" s="22" t="s">
        <v>30</v>
      </c>
      <c r="L540" s="22" t="s">
        <v>30</v>
      </c>
      <c r="M540" s="22" t="s">
        <v>30</v>
      </c>
      <c r="N540" s="22" t="s">
        <v>30</v>
      </c>
      <c r="O540" s="22">
        <v>45275</v>
      </c>
      <c r="P540" s="22" t="s">
        <v>30</v>
      </c>
      <c r="Q540" s="22">
        <v>45275</v>
      </c>
      <c r="R540" s="22">
        <v>45275</v>
      </c>
      <c r="S540" s="7" t="s">
        <v>31</v>
      </c>
      <c r="T540" s="6">
        <f>(R540-H540)</f>
        <v>1</v>
      </c>
      <c r="U540" s="6" t="str">
        <f t="shared" si="30"/>
        <v>Yes</v>
      </c>
      <c r="V540" s="59" t="s">
        <v>1229</v>
      </c>
    </row>
    <row r="541" spans="1:22" ht="28.8" hidden="1" x14ac:dyDescent="0.3">
      <c r="A541" s="4" t="s">
        <v>1186</v>
      </c>
      <c r="B541" s="5" t="s">
        <v>24</v>
      </c>
      <c r="C541" s="6" t="s">
        <v>987</v>
      </c>
      <c r="D541" s="7" t="s">
        <v>988</v>
      </c>
      <c r="E541" s="7" t="s">
        <v>986</v>
      </c>
      <c r="F541" s="7" t="s">
        <v>28</v>
      </c>
      <c r="G541" s="7" t="s">
        <v>29</v>
      </c>
      <c r="H541" s="8">
        <v>45275</v>
      </c>
      <c r="I541" s="8">
        <v>45275</v>
      </c>
      <c r="J541" s="22" t="s">
        <v>148</v>
      </c>
      <c r="K541" s="22" t="s">
        <v>30</v>
      </c>
      <c r="L541" s="22" t="s">
        <v>30</v>
      </c>
      <c r="M541" s="22" t="s">
        <v>30</v>
      </c>
      <c r="N541" s="22" t="s">
        <v>30</v>
      </c>
      <c r="O541" s="22">
        <v>45280</v>
      </c>
      <c r="P541" s="22" t="s">
        <v>30</v>
      </c>
      <c r="Q541" s="8">
        <v>45281</v>
      </c>
      <c r="R541" s="8">
        <v>45281</v>
      </c>
      <c r="S541" s="7" t="s">
        <v>42</v>
      </c>
      <c r="T541" s="6">
        <f>(R541-H541)</f>
        <v>6</v>
      </c>
      <c r="U541" s="6" t="str">
        <f t="shared" si="30"/>
        <v>Yes</v>
      </c>
      <c r="V541" s="59" t="s">
        <v>1235</v>
      </c>
    </row>
    <row r="542" spans="1:22" ht="28.8" hidden="1" x14ac:dyDescent="0.3">
      <c r="A542" s="4" t="s">
        <v>1186</v>
      </c>
      <c r="B542" s="5" t="s">
        <v>24</v>
      </c>
      <c r="C542" s="6" t="s">
        <v>987</v>
      </c>
      <c r="D542" s="7" t="s">
        <v>988</v>
      </c>
      <c r="E542" s="7" t="s">
        <v>986</v>
      </c>
      <c r="F542" s="7" t="s">
        <v>28</v>
      </c>
      <c r="G542" s="7" t="s">
        <v>63</v>
      </c>
      <c r="H542" s="8">
        <v>45275</v>
      </c>
      <c r="I542" s="8">
        <v>45275</v>
      </c>
      <c r="J542" s="22" t="s">
        <v>30</v>
      </c>
      <c r="K542" s="22" t="s">
        <v>30</v>
      </c>
      <c r="L542" s="22" t="s">
        <v>30</v>
      </c>
      <c r="M542" s="22" t="s">
        <v>30</v>
      </c>
      <c r="N542" s="22" t="s">
        <v>30</v>
      </c>
      <c r="O542" s="22" t="s">
        <v>30</v>
      </c>
      <c r="P542" s="22" t="s">
        <v>30</v>
      </c>
      <c r="Q542" s="8">
        <v>45281</v>
      </c>
      <c r="R542" s="8">
        <v>45281</v>
      </c>
      <c r="S542" s="7" t="s">
        <v>42</v>
      </c>
      <c r="T542" s="6">
        <f>(R542-H542)</f>
        <v>6</v>
      </c>
      <c r="U542" s="6" t="str">
        <f t="shared" si="30"/>
        <v>Yes</v>
      </c>
      <c r="V542" s="59" t="s">
        <v>30</v>
      </c>
    </row>
    <row r="543" spans="1:22" ht="28.8" hidden="1" x14ac:dyDescent="0.3">
      <c r="A543" s="4" t="s">
        <v>757</v>
      </c>
      <c r="B543" s="5" t="s">
        <v>614</v>
      </c>
      <c r="C543" s="6" t="s">
        <v>758</v>
      </c>
      <c r="D543" s="7" t="s">
        <v>817</v>
      </c>
      <c r="E543" s="7" t="s">
        <v>759</v>
      </c>
      <c r="F543" s="7" t="s">
        <v>353</v>
      </c>
      <c r="G543" s="7" t="s">
        <v>29</v>
      </c>
      <c r="H543" s="8">
        <v>45278</v>
      </c>
      <c r="I543" s="8">
        <v>45278</v>
      </c>
      <c r="J543" s="22" t="s">
        <v>148</v>
      </c>
      <c r="K543" s="22" t="s">
        <v>30</v>
      </c>
      <c r="L543" s="22" t="s">
        <v>30</v>
      </c>
      <c r="M543" s="22" t="s">
        <v>30</v>
      </c>
      <c r="N543" s="22" t="s">
        <v>30</v>
      </c>
      <c r="O543" s="22">
        <v>45278</v>
      </c>
      <c r="P543" s="22" t="s">
        <v>30</v>
      </c>
      <c r="Q543" s="8">
        <v>45281</v>
      </c>
      <c r="R543" s="8">
        <v>45281</v>
      </c>
      <c r="S543" s="7" t="s">
        <v>31</v>
      </c>
      <c r="T543" s="6">
        <f t="shared" ref="T543" si="31">(R543-H543)</f>
        <v>3</v>
      </c>
      <c r="U543" s="6" t="str">
        <f t="shared" si="30"/>
        <v>Yes</v>
      </c>
      <c r="V543" s="59" t="s">
        <v>1237</v>
      </c>
    </row>
    <row r="544" spans="1:22" ht="28.8" hidden="1" x14ac:dyDescent="0.3">
      <c r="A544" s="4" t="s">
        <v>1193</v>
      </c>
      <c r="B544" s="5" t="s">
        <v>614</v>
      </c>
      <c r="C544" s="6" t="s">
        <v>826</v>
      </c>
      <c r="D544" s="7" t="s">
        <v>646</v>
      </c>
      <c r="E544" s="7" t="s">
        <v>644</v>
      </c>
      <c r="F544" s="7" t="s">
        <v>645</v>
      </c>
      <c r="G544" s="7" t="s">
        <v>29</v>
      </c>
      <c r="H544" s="8">
        <v>45278</v>
      </c>
      <c r="I544" s="8">
        <v>45278</v>
      </c>
      <c r="J544" s="22" t="s">
        <v>30</v>
      </c>
      <c r="K544" s="22" t="s">
        <v>30</v>
      </c>
      <c r="L544" s="22" t="s">
        <v>30</v>
      </c>
      <c r="M544" s="22" t="s">
        <v>30</v>
      </c>
      <c r="N544" s="22" t="s">
        <v>30</v>
      </c>
      <c r="O544" s="22" t="s">
        <v>30</v>
      </c>
      <c r="P544" s="22" t="s">
        <v>30</v>
      </c>
      <c r="Q544" s="8">
        <v>45296</v>
      </c>
      <c r="R544" s="8">
        <v>45296</v>
      </c>
      <c r="S544" s="7" t="s">
        <v>31</v>
      </c>
      <c r="T544" s="6">
        <f>(R544-H544)-7</f>
        <v>11</v>
      </c>
      <c r="U544" s="6" t="str">
        <f t="shared" si="30"/>
        <v>Yes</v>
      </c>
      <c r="V544" s="59" t="s">
        <v>43</v>
      </c>
    </row>
    <row r="545" spans="1:22" ht="28.95" hidden="1" customHeight="1" x14ac:dyDescent="0.3">
      <c r="A545" s="4" t="s">
        <v>1085</v>
      </c>
      <c r="B545" s="5" t="s">
        <v>753</v>
      </c>
      <c r="C545" s="6" t="s">
        <v>1086</v>
      </c>
      <c r="D545" s="7" t="s">
        <v>972</v>
      </c>
      <c r="E545" s="7" t="s">
        <v>1104</v>
      </c>
      <c r="F545" s="7" t="s">
        <v>1087</v>
      </c>
      <c r="G545" s="7" t="s">
        <v>63</v>
      </c>
      <c r="H545" s="8">
        <v>45280</v>
      </c>
      <c r="I545" s="8">
        <v>45280</v>
      </c>
      <c r="J545" s="22" t="s">
        <v>30</v>
      </c>
      <c r="K545" s="22" t="s">
        <v>30</v>
      </c>
      <c r="L545" s="22" t="s">
        <v>30</v>
      </c>
      <c r="M545" s="22" t="s">
        <v>30</v>
      </c>
      <c r="N545" s="22" t="s">
        <v>30</v>
      </c>
      <c r="O545" s="22" t="s">
        <v>30</v>
      </c>
      <c r="P545" s="22" t="s">
        <v>30</v>
      </c>
      <c r="Q545" s="8">
        <v>45299</v>
      </c>
      <c r="R545" s="8">
        <v>45299</v>
      </c>
      <c r="S545" s="7" t="s">
        <v>42</v>
      </c>
      <c r="T545" s="6">
        <f>(R545-H545)-5</f>
        <v>14</v>
      </c>
      <c r="U545" s="6" t="str">
        <f t="shared" si="30"/>
        <v>Yes</v>
      </c>
      <c r="V545" s="59" t="s">
        <v>43</v>
      </c>
    </row>
    <row r="546" spans="1:22" ht="28.8" hidden="1" x14ac:dyDescent="0.3">
      <c r="A546" s="4" t="s">
        <v>1051</v>
      </c>
      <c r="B546" s="5" t="s">
        <v>24</v>
      </c>
      <c r="C546" s="6" t="s">
        <v>1050</v>
      </c>
      <c r="D546" s="7" t="s">
        <v>1049</v>
      </c>
      <c r="E546" s="7" t="s">
        <v>928</v>
      </c>
      <c r="F546" s="7" t="s">
        <v>89</v>
      </c>
      <c r="G546" s="7" t="s">
        <v>29</v>
      </c>
      <c r="H546" s="8">
        <v>45280</v>
      </c>
      <c r="I546" s="8">
        <v>45280</v>
      </c>
      <c r="J546" s="22">
        <v>45281</v>
      </c>
      <c r="K546" s="22" t="s">
        <v>30</v>
      </c>
      <c r="L546" s="22" t="s">
        <v>30</v>
      </c>
      <c r="M546" s="22" t="s">
        <v>30</v>
      </c>
      <c r="N546" s="22" t="s">
        <v>30</v>
      </c>
      <c r="O546" s="22">
        <v>45288</v>
      </c>
      <c r="P546" s="22" t="s">
        <v>30</v>
      </c>
      <c r="Q546" s="8">
        <v>45295</v>
      </c>
      <c r="R546" s="8">
        <v>45295</v>
      </c>
      <c r="S546" s="7" t="s">
        <v>42</v>
      </c>
      <c r="T546" s="6">
        <f>(R546-H546)-7</f>
        <v>8</v>
      </c>
      <c r="U546" s="6" t="str">
        <f t="shared" si="30"/>
        <v>Yes</v>
      </c>
      <c r="V546" s="59" t="s">
        <v>1321</v>
      </c>
    </row>
    <row r="547" spans="1:22" ht="28.8" hidden="1" x14ac:dyDescent="0.3">
      <c r="A547" s="4" t="s">
        <v>1067</v>
      </c>
      <c r="B547" s="5" t="s">
        <v>24</v>
      </c>
      <c r="C547" s="6" t="s">
        <v>1066</v>
      </c>
      <c r="D547" s="7" t="s">
        <v>1068</v>
      </c>
      <c r="E547" s="7" t="s">
        <v>928</v>
      </c>
      <c r="F547" s="7" t="s">
        <v>89</v>
      </c>
      <c r="G547" s="7" t="s">
        <v>29</v>
      </c>
      <c r="H547" s="8">
        <v>45280</v>
      </c>
      <c r="I547" s="8">
        <v>45280</v>
      </c>
      <c r="J547" s="22">
        <v>45281</v>
      </c>
      <c r="K547" s="22" t="s">
        <v>30</v>
      </c>
      <c r="L547" s="22" t="s">
        <v>30</v>
      </c>
      <c r="M547" s="22" t="s">
        <v>30</v>
      </c>
      <c r="N547" s="22" t="s">
        <v>30</v>
      </c>
      <c r="O547" s="8">
        <v>45288</v>
      </c>
      <c r="P547" s="22" t="s">
        <v>30</v>
      </c>
      <c r="Q547" s="8">
        <v>45295</v>
      </c>
      <c r="R547" s="8">
        <v>45295</v>
      </c>
      <c r="S547" s="7" t="s">
        <v>42</v>
      </c>
      <c r="T547" s="6">
        <f>(R547-H547)-3</f>
        <v>12</v>
      </c>
      <c r="U547" s="6" t="str">
        <f t="shared" si="30"/>
        <v>Yes</v>
      </c>
      <c r="V547" s="59" t="s">
        <v>1246</v>
      </c>
    </row>
    <row r="548" spans="1:22" ht="28.8" hidden="1" x14ac:dyDescent="0.3">
      <c r="A548" s="4" t="s">
        <v>1067</v>
      </c>
      <c r="B548" s="5" t="s">
        <v>24</v>
      </c>
      <c r="C548" s="6" t="s">
        <v>1066</v>
      </c>
      <c r="D548" s="7" t="s">
        <v>1068</v>
      </c>
      <c r="E548" s="7" t="s">
        <v>928</v>
      </c>
      <c r="F548" s="7" t="s">
        <v>89</v>
      </c>
      <c r="G548" s="7" t="s">
        <v>63</v>
      </c>
      <c r="H548" s="8">
        <v>45280</v>
      </c>
      <c r="I548" s="8">
        <v>45280</v>
      </c>
      <c r="J548" s="22" t="s">
        <v>30</v>
      </c>
      <c r="K548" s="22" t="s">
        <v>30</v>
      </c>
      <c r="L548" s="22" t="s">
        <v>30</v>
      </c>
      <c r="M548" s="22" t="s">
        <v>30</v>
      </c>
      <c r="N548" s="22" t="s">
        <v>30</v>
      </c>
      <c r="O548" s="22" t="s">
        <v>30</v>
      </c>
      <c r="P548" s="22" t="s">
        <v>30</v>
      </c>
      <c r="Q548" s="8">
        <v>45295</v>
      </c>
      <c r="R548" s="8">
        <v>45295</v>
      </c>
      <c r="S548" s="7" t="s">
        <v>42</v>
      </c>
      <c r="T548" s="6">
        <f>(R548-H548)-3</f>
        <v>12</v>
      </c>
      <c r="U548" s="6" t="str">
        <f t="shared" si="30"/>
        <v>Yes</v>
      </c>
      <c r="V548" s="59" t="s">
        <v>32</v>
      </c>
    </row>
    <row r="549" spans="1:22" ht="28.8" hidden="1" x14ac:dyDescent="0.3">
      <c r="A549" s="4" t="s">
        <v>921</v>
      </c>
      <c r="B549" s="5" t="s">
        <v>36</v>
      </c>
      <c r="C549" s="6" t="s">
        <v>1047</v>
      </c>
      <c r="D549" s="7" t="s">
        <v>1048</v>
      </c>
      <c r="E549" s="7" t="s">
        <v>921</v>
      </c>
      <c r="F549" s="7" t="s">
        <v>908</v>
      </c>
      <c r="G549" s="7" t="s">
        <v>29</v>
      </c>
      <c r="H549" s="8">
        <v>45287</v>
      </c>
      <c r="I549" s="8">
        <v>45288</v>
      </c>
      <c r="J549" s="10" t="s">
        <v>30</v>
      </c>
      <c r="K549" s="10" t="s">
        <v>30</v>
      </c>
      <c r="L549" s="8" t="s">
        <v>30</v>
      </c>
      <c r="M549" s="8" t="s">
        <v>30</v>
      </c>
      <c r="N549" s="8" t="s">
        <v>30</v>
      </c>
      <c r="O549" s="8" t="s">
        <v>30</v>
      </c>
      <c r="P549" s="8" t="s">
        <v>30</v>
      </c>
      <c r="Q549" s="8">
        <v>45300</v>
      </c>
      <c r="R549" s="8">
        <v>45300</v>
      </c>
      <c r="S549" s="7" t="s">
        <v>42</v>
      </c>
      <c r="T549" s="6">
        <f>(R549-H549)-1</f>
        <v>12</v>
      </c>
      <c r="U549" s="6" t="str">
        <f t="shared" si="30"/>
        <v>Yes</v>
      </c>
      <c r="V549" s="59" t="s">
        <v>57</v>
      </c>
    </row>
    <row r="550" spans="1:22" ht="28.8" hidden="1" x14ac:dyDescent="0.3">
      <c r="A550" s="4" t="s">
        <v>921</v>
      </c>
      <c r="B550" s="5" t="s">
        <v>36</v>
      </c>
      <c r="C550" s="6" t="s">
        <v>1047</v>
      </c>
      <c r="D550" s="7" t="s">
        <v>1048</v>
      </c>
      <c r="E550" s="7" t="s">
        <v>921</v>
      </c>
      <c r="F550" s="7" t="s">
        <v>908</v>
      </c>
      <c r="G550" s="7" t="s">
        <v>74</v>
      </c>
      <c r="H550" s="8">
        <v>45287</v>
      </c>
      <c r="I550" s="8">
        <v>45288</v>
      </c>
      <c r="J550" s="10" t="s">
        <v>30</v>
      </c>
      <c r="K550" s="10" t="s">
        <v>30</v>
      </c>
      <c r="L550" s="8" t="s">
        <v>30</v>
      </c>
      <c r="M550" s="8" t="s">
        <v>30</v>
      </c>
      <c r="N550" s="8" t="s">
        <v>30</v>
      </c>
      <c r="O550" s="8" t="s">
        <v>30</v>
      </c>
      <c r="P550" s="8" t="s">
        <v>30</v>
      </c>
      <c r="Q550" s="8">
        <v>45300</v>
      </c>
      <c r="R550" s="8">
        <v>45300</v>
      </c>
      <c r="S550" s="7" t="s">
        <v>42</v>
      </c>
      <c r="T550" s="6">
        <f>(R550-H550)-1</f>
        <v>12</v>
      </c>
      <c r="U550" s="6" t="str">
        <f t="shared" si="30"/>
        <v>Yes</v>
      </c>
      <c r="V550" s="59" t="s">
        <v>57</v>
      </c>
    </row>
    <row r="551" spans="1:22" s="36" customFormat="1" ht="28.8" hidden="1" x14ac:dyDescent="0.3">
      <c r="A551" s="4" t="s">
        <v>743</v>
      </c>
      <c r="B551" s="5" t="s">
        <v>614</v>
      </c>
      <c r="C551" s="6" t="s">
        <v>744</v>
      </c>
      <c r="D551" s="5" t="s">
        <v>745</v>
      </c>
      <c r="E551" s="7" t="s">
        <v>746</v>
      </c>
      <c r="F551" s="7" t="s">
        <v>747</v>
      </c>
      <c r="G551" s="7" t="s">
        <v>29</v>
      </c>
      <c r="H551" s="8">
        <v>45287</v>
      </c>
      <c r="I551" s="8">
        <v>45293</v>
      </c>
      <c r="J551" s="8" t="s">
        <v>148</v>
      </c>
      <c r="K551" s="8" t="s">
        <v>30</v>
      </c>
      <c r="L551" s="8" t="s">
        <v>30</v>
      </c>
      <c r="M551" s="8" t="s">
        <v>30</v>
      </c>
      <c r="N551" s="8" t="s">
        <v>30</v>
      </c>
      <c r="O551" s="8">
        <v>45296</v>
      </c>
      <c r="P551" s="8" t="s">
        <v>30</v>
      </c>
      <c r="Q551" s="8">
        <v>45299</v>
      </c>
      <c r="R551" s="8">
        <v>45299</v>
      </c>
      <c r="S551" s="7" t="s">
        <v>31</v>
      </c>
      <c r="T551" s="6">
        <f>(R551-H551)-1</f>
        <v>11</v>
      </c>
      <c r="U551" s="6" t="str">
        <f t="shared" si="30"/>
        <v>Yes</v>
      </c>
      <c r="V551" s="59" t="s">
        <v>1250</v>
      </c>
    </row>
    <row r="552" spans="1:22" ht="15.6" hidden="1" x14ac:dyDescent="0.3">
      <c r="T552" s="36">
        <f>AVERAGE(T2:T550)</f>
        <v>10.408014571948998</v>
      </c>
    </row>
  </sheetData>
  <autoFilter ref="A1:V552" xr:uid="{00000000-0001-0000-0100-000000000000}">
    <filterColumn colId="0">
      <filters>
        <filter val="TXB C-Store/Gas Station"/>
      </filters>
    </filterColumn>
    <sortState ref="A3:V552">
      <sortCondition ref="H1:H550"/>
    </sortState>
  </autoFilter>
  <customSheetViews>
    <customSheetView guid="{FA73EB4F-D1CD-4FE0-B293-B222A9EFB722}" scale="75" filter="1" showAutoFilter="1">
      <pane ySplit="115" topLeftCell="A117" activePane="bottomLeft" state="frozen"/>
      <selection pane="bottomLeft" activeCell="B117" sqref="B117:G117"/>
      <pageMargins left="0.7" right="0.7" top="0.75" bottom="0.75" header="0.3" footer="0.3"/>
      <pageSetup orientation="portrait" r:id="rId1"/>
      <autoFilter ref="A1:V552" xr:uid="{00000000-0000-0000-0000-000000000000}">
        <filterColumn colId="0">
          <filters>
            <filter val="Pagosa Springs Ph 1"/>
          </filters>
        </filterColumn>
        <sortState ref="A3:V552">
          <sortCondition ref="H1:H550"/>
        </sortState>
      </autoFilter>
    </customSheetView>
    <customSheetView guid="{623B08F5-EED4-42D1-9B25-5D47812F0DCD}" scale="75" filter="1" showAutoFilter="1">
      <pane ySplit="11" topLeftCell="A525" activePane="bottomLeft" state="frozen"/>
      <selection pane="bottomLeft" activeCell="D444" sqref="D444"/>
      <pageMargins left="0.7" right="0.7" top="0.75" bottom="0.75" header="0.3" footer="0.3"/>
      <pageSetup orientation="portrait" r:id="rId2"/>
      <autoFilter ref="A1:V552" xr:uid="{00000000-0000-0000-0000-000000000000}">
        <filterColumn colId="1">
          <filters>
            <filter val="ENB"/>
            <filter val="KCS"/>
          </filters>
        </filterColumn>
        <sortState ref="A3:V552">
          <sortCondition ref="H1:H550"/>
        </sortState>
      </autoFilter>
    </customSheetView>
    <customSheetView guid="{E38B817E-0AF2-4D4D-93C2-4270E5890F67}" scale="75" fitToPage="1" showAutoFilter="1">
      <pane xSplit="1" topLeftCell="B1" activePane="topRight" state="frozen"/>
      <selection pane="topRight" activeCell="C463" sqref="C1:C1048576"/>
      <pageMargins left="0.7" right="0.7" top="0.75" bottom="0.75" header="0.3" footer="0.3"/>
      <pageSetup paperSize="17" scale="62" fitToHeight="0" orientation="landscape" r:id="rId3"/>
      <autoFilter ref="A1:V552" xr:uid="{00000000-0000-0000-0000-000000000000}">
        <sortState ref="A3:V552">
          <sortCondition ref="H1:H550"/>
        </sortState>
      </autoFilter>
    </customSheetView>
    <customSheetView guid="{D75BEC8C-AAD3-4620-B4E6-BCFBED8D31E9}" scale="85" showAutoFilter="1">
      <pane ySplit="1" topLeftCell="A413" activePane="bottomLeft" state="frozen"/>
      <selection pane="bottomLeft" activeCell="A423" sqref="A423"/>
      <pageMargins left="0.7" right="0.7" top="0.75" bottom="0.75" header="0.3" footer="0.3"/>
      <autoFilter ref="A1:V552" xr:uid="{00000000-0000-0000-0000-000000000000}">
        <sortState ref="A3:V552">
          <sortCondition ref="H1:H550"/>
        </sortState>
      </autoFilter>
    </customSheetView>
    <customSheetView guid="{BB1DBFE6-F159-49A9-B238-B4618D3C8F5A}" scale="80" showAutoFilter="1" topLeftCell="A482">
      <selection activeCell="F512" sqref="F512"/>
      <pageMargins left="0.7" right="0.7" top="0.75" bottom="0.75" header="0.3" footer="0.3"/>
      <autoFilter ref="A1:V552" xr:uid="{00000000-0000-0000-0000-000000000000}">
        <sortState ref="A3:V550">
          <sortCondition ref="H1:H550"/>
        </sortState>
      </autoFilter>
    </customSheetView>
    <customSheetView guid="{DFD8CA61-432E-4F43-A266-8A2E696388EC}" showAutoFilter="1">
      <pane ySplit="1" topLeftCell="A2" activePane="bottomLeft" state="frozen"/>
      <selection pane="bottomLeft" activeCell="G9" sqref="G9"/>
      <pageMargins left="0.7" right="0.7" top="0.75" bottom="0.75" header="0.3" footer="0.3"/>
      <autoFilter ref="A1:W460" xr:uid="{00000000-0000-0000-0000-000000000000}"/>
    </customSheetView>
    <customSheetView guid="{4D41269F-D5D2-4B98-888D-45A3DDAF25C8}" scale="75" showAutoFilter="1">
      <selection activeCell="A90" sqref="A90"/>
      <pageMargins left="0.7" right="0.7" top="0.75" bottom="0.75" header="0.3" footer="0.3"/>
      <pageSetup orientation="portrait" r:id="rId4"/>
      <autoFilter ref="A1:W458" xr:uid="{00000000-0000-0000-0000-000000000000}"/>
    </customSheetView>
    <customSheetView guid="{3D879542-FA20-4B1C-8A99-034DDEBBC4B5}" scale="75" showAutoFilter="1">
      <pageMargins left="0.7" right="0.7" top="0.75" bottom="0.75" header="0.3" footer="0.3"/>
      <pageSetup orientation="portrait" r:id="rId5"/>
      <autoFilter ref="A1:W452" xr:uid="{00000000-0000-0000-0000-000000000000}">
        <sortState ref="A3:W452">
          <sortCondition ref="H1:H452"/>
        </sortState>
      </autoFilter>
    </customSheetView>
    <customSheetView guid="{29C47289-2F4C-4957-A1A1-37E4BD3B50B1}" scale="80" showAutoFilter="1" topLeftCell="A482">
      <selection activeCell="F512" sqref="F512"/>
      <pageMargins left="0.7" right="0.7" top="0.75" bottom="0.75" header="0.3" footer="0.3"/>
      <autoFilter ref="A1:V552" xr:uid="{00000000-0000-0000-0000-000000000000}">
        <sortState ref="A3:V552">
          <sortCondition ref="H1:H550"/>
        </sortState>
      </autoFilter>
    </customSheetView>
    <customSheetView guid="{7C4445F6-AD52-4D5E-8E9F-A246DFDDBA66}" showAutoFilter="1">
      <pane ySplit="1" topLeftCell="A529" activePane="bottomLeft" state="frozen"/>
      <selection pane="bottomLeft" activeCell="V536" sqref="V536"/>
      <pageMargins left="0.7" right="0.7" top="0.75" bottom="0.75" header="0.3" footer="0.3"/>
      <autoFilter ref="A1:V552" xr:uid="{00000000-0000-0000-0000-000000000000}">
        <sortState ref="A3:V552">
          <sortCondition ref="H1:H550"/>
        </sortState>
      </autoFilter>
    </customSheetView>
    <customSheetView guid="{0E27D4EA-D164-4E53-91DB-CD3B77B43602}" scale="75" showPageBreaks="1" fitToPage="1" filter="1" showAutoFilter="1" topLeftCell="A272">
      <pane xSplit="1" topLeftCell="B1" activePane="topRight" state="frozen"/>
      <selection pane="topRight" activeCell="A19" sqref="A18:A19"/>
      <pageMargins left="0.7" right="0.7" top="0.75" bottom="0.75" header="0.3" footer="0.3"/>
      <pageSetup paperSize="17" scale="62" fitToHeight="0" orientation="landscape" r:id="rId6"/>
      <autoFilter ref="A1:V552" xr:uid="{00000000-0000-0000-0000-000000000000}">
        <filterColumn colId="0">
          <filters>
            <filter val="TXB C-Store/Gas Station"/>
          </filters>
        </filterColumn>
        <sortState ref="A3:V552">
          <sortCondition ref="H1:H550"/>
        </sortState>
      </autoFilter>
    </customSheetView>
  </customSheetViews>
  <conditionalFormatting sqref="P360:S368 A362:H364 A327 Q288:S289 T287:V289 U349:V354 A368:I390 A391:C392 E391:I392 I358:S359 J365:O368 I360:O364 C327:S327 A2:V19 A220:U220 A287:S287 A304:S326 A221:V286 A290:V303 T304:V323 T327:V348 A328:S357 A324:V326 A393:I420 J369:S420 A421:S437 U356:V437 T349:T437 A438:V462 A463:C463 E463:V463 A464:V509 A21:V219 A511:V550">
    <cfRule type="containsBlanks" dxfId="242" priority="77" stopIfTrue="1">
      <formula>LEN(TRIM(A2))=0</formula>
    </cfRule>
  </conditionalFormatting>
  <conditionalFormatting sqref="S1:S19 S21:S293 S295:S354 S356:S509 S511:S550">
    <cfRule type="containsText" dxfId="241" priority="76" stopIfTrue="1" operator="containsText" text="Due">
      <formula>NOT(ISERROR(SEARCH("Due",S1)))</formula>
    </cfRule>
  </conditionalFormatting>
  <conditionalFormatting sqref="J1:K19 J21:K287 J290:K293 J295:K354 J356:K509 J511:K550">
    <cfRule type="cellIs" dxfId="240" priority="72" stopIfTrue="1" operator="equal">
      <formula>"KF"</formula>
    </cfRule>
    <cfRule type="cellIs" dxfId="239" priority="73" stopIfTrue="1" operator="equal">
      <formula>"PK"</formula>
    </cfRule>
    <cfRule type="cellIs" dxfId="238" priority="74" stopIfTrue="1" operator="equal">
      <formula>"MO"</formula>
    </cfRule>
    <cfRule type="cellIs" dxfId="237" priority="75" stopIfTrue="1" operator="equal">
      <formula>"AM"</formula>
    </cfRule>
  </conditionalFormatting>
  <conditionalFormatting sqref="A358:F364 H358:H364">
    <cfRule type="containsBlanks" dxfId="236" priority="68" stopIfTrue="1">
      <formula>LEN(TRIM(A358))=0</formula>
    </cfRule>
  </conditionalFormatting>
  <conditionalFormatting sqref="A365:C365 A366:B366 A367:H368 I365">
    <cfRule type="containsBlanks" dxfId="235" priority="67" stopIfTrue="1">
      <formula>LEN(TRIM(A365))=0</formula>
    </cfRule>
  </conditionalFormatting>
  <conditionalFormatting sqref="D365:G365">
    <cfRule type="containsBlanks" dxfId="234" priority="66" stopIfTrue="1">
      <formula>LEN(TRIM(D365))=0</formula>
    </cfRule>
  </conditionalFormatting>
  <conditionalFormatting sqref="C366">
    <cfRule type="containsBlanks" dxfId="233" priority="65" stopIfTrue="1">
      <formula>LEN(TRIM(C366))=0</formula>
    </cfRule>
  </conditionalFormatting>
  <conditionalFormatting sqref="D366:G366">
    <cfRule type="containsBlanks" dxfId="232" priority="64" stopIfTrue="1">
      <formula>LEN(TRIM(D366))=0</formula>
    </cfRule>
  </conditionalFormatting>
  <conditionalFormatting sqref="H365">
    <cfRule type="containsBlanks" dxfId="231" priority="63" stopIfTrue="1">
      <formula>LEN(TRIM(H365))=0</formula>
    </cfRule>
  </conditionalFormatting>
  <conditionalFormatting sqref="H366">
    <cfRule type="containsBlanks" dxfId="230" priority="62" stopIfTrue="1">
      <formula>LEN(TRIM(H366))=0</formula>
    </cfRule>
  </conditionalFormatting>
  <conditionalFormatting sqref="G358">
    <cfRule type="containsBlanks" dxfId="229" priority="61" stopIfTrue="1">
      <formula>LEN(TRIM(G358))=0</formula>
    </cfRule>
  </conditionalFormatting>
  <conditionalFormatting sqref="G360">
    <cfRule type="containsBlanks" dxfId="228" priority="60" stopIfTrue="1">
      <formula>LEN(TRIM(G360))=0</formula>
    </cfRule>
  </conditionalFormatting>
  <conditionalFormatting sqref="G359">
    <cfRule type="containsBlanks" dxfId="227" priority="59" stopIfTrue="1">
      <formula>LEN(TRIM(G359))=0</formula>
    </cfRule>
  </conditionalFormatting>
  <conditionalFormatting sqref="G361:G364">
    <cfRule type="containsBlanks" dxfId="226" priority="58" stopIfTrue="1">
      <formula>LEN(TRIM(G361))=0</formula>
    </cfRule>
  </conditionalFormatting>
  <conditionalFormatting sqref="I366:I368">
    <cfRule type="containsBlanks" dxfId="225" priority="57" stopIfTrue="1">
      <formula>LEN(TRIM(I366))=0</formula>
    </cfRule>
  </conditionalFormatting>
  <conditionalFormatting sqref="U355:V355">
    <cfRule type="containsBlanks" dxfId="224" priority="56" stopIfTrue="1">
      <formula>LEN(TRIM(U355))=0</formula>
    </cfRule>
  </conditionalFormatting>
  <conditionalFormatting sqref="S355">
    <cfRule type="containsText" dxfId="223" priority="55" stopIfTrue="1" operator="containsText" text="Due">
      <formula>NOT(ISERROR(SEARCH("Due",S355)))</formula>
    </cfRule>
  </conditionalFormatting>
  <conditionalFormatting sqref="J355:K355">
    <cfRule type="cellIs" dxfId="222" priority="51" stopIfTrue="1" operator="equal">
      <formula>"KF"</formula>
    </cfRule>
    <cfRule type="cellIs" dxfId="221" priority="52" stopIfTrue="1" operator="equal">
      <formula>"PK"</formula>
    </cfRule>
    <cfRule type="cellIs" dxfId="220" priority="53" stopIfTrue="1" operator="equal">
      <formula>"MN"</formula>
    </cfRule>
    <cfRule type="cellIs" dxfId="219" priority="54" stopIfTrue="1" operator="equal">
      <formula>"AM"</formula>
    </cfRule>
  </conditionalFormatting>
  <conditionalFormatting sqref="B327">
    <cfRule type="containsBlanks" dxfId="218" priority="47" stopIfTrue="1">
      <formula>LEN(TRIM(B327))=0</formula>
    </cfRule>
  </conditionalFormatting>
  <conditionalFormatting sqref="J20:K20">
    <cfRule type="cellIs" dxfId="217" priority="41" stopIfTrue="1" operator="equal">
      <formula>"KF"</formula>
    </cfRule>
    <cfRule type="cellIs" dxfId="216" priority="42" stopIfTrue="1" operator="equal">
      <formula>"PK"</formula>
    </cfRule>
    <cfRule type="cellIs" dxfId="215" priority="43" stopIfTrue="1" operator="equal">
      <formula>"MN"</formula>
    </cfRule>
    <cfRule type="cellIs" dxfId="214" priority="44" stopIfTrue="1" operator="equal">
      <formula>"AM"</formula>
    </cfRule>
  </conditionalFormatting>
  <conditionalFormatting sqref="V20">
    <cfRule type="containsBlanks" dxfId="213" priority="37" stopIfTrue="1">
      <formula>LEN(TRIM(V20))=0</formula>
    </cfRule>
  </conditionalFormatting>
  <conditionalFormatting sqref="S294:S295">
    <cfRule type="containsText" dxfId="212" priority="35" stopIfTrue="1" operator="containsText" text="Due">
      <formula>NOT(ISERROR(SEARCH("Due",S294)))</formula>
    </cfRule>
  </conditionalFormatting>
  <conditionalFormatting sqref="J294:K295">
    <cfRule type="cellIs" dxfId="211" priority="31" stopIfTrue="1" operator="equal">
      <formula>"KF"</formula>
    </cfRule>
    <cfRule type="cellIs" dxfId="210" priority="32" stopIfTrue="1" operator="equal">
      <formula>"PK"</formula>
    </cfRule>
    <cfRule type="cellIs" dxfId="209" priority="33" stopIfTrue="1" operator="equal">
      <formula>"MO"</formula>
    </cfRule>
    <cfRule type="cellIs" dxfId="208" priority="34" stopIfTrue="1" operator="equal">
      <formula>"AM"</formula>
    </cfRule>
  </conditionalFormatting>
  <conditionalFormatting sqref="L1:L509 L511:L550 L552:L1048576">
    <cfRule type="cellIs" dxfId="207" priority="26" stopIfTrue="1" operator="equal">
      <formula>"BJ"</formula>
    </cfRule>
    <cfRule type="cellIs" dxfId="206" priority="40" stopIfTrue="1" operator="equal">
      <formula>"MC"</formula>
    </cfRule>
    <cfRule type="cellIs" dxfId="205" priority="48" stopIfTrue="1" operator="equal">
      <formula>"AK"</formula>
    </cfRule>
    <cfRule type="cellIs" dxfId="204" priority="50" stopIfTrue="1" operator="equal">
      <formula>"KW"</formula>
    </cfRule>
  </conditionalFormatting>
  <conditionalFormatting sqref="J1:J509 J511:J550 J552:J1048576">
    <cfRule type="cellIs" dxfId="203" priority="25" operator="equal">
      <formula>"MD"</formula>
    </cfRule>
  </conditionalFormatting>
  <conditionalFormatting sqref="A510:V510">
    <cfRule type="containsBlanks" dxfId="202" priority="24" stopIfTrue="1">
      <formula>LEN(TRIM(A510))=0</formula>
    </cfRule>
  </conditionalFormatting>
  <conditionalFormatting sqref="S510">
    <cfRule type="containsText" dxfId="201" priority="23" stopIfTrue="1" operator="containsText" text="Due">
      <formula>NOT(ISERROR(SEARCH("Due",S510)))</formula>
    </cfRule>
  </conditionalFormatting>
  <conditionalFormatting sqref="J510:K510">
    <cfRule type="cellIs" dxfId="200" priority="19" stopIfTrue="1" operator="equal">
      <formula>"KF"</formula>
    </cfRule>
    <cfRule type="cellIs" dxfId="199" priority="20" stopIfTrue="1" operator="equal">
      <formula>"PK"</formula>
    </cfRule>
    <cfRule type="cellIs" dxfId="198" priority="21" stopIfTrue="1" operator="equal">
      <formula>"MO"</formula>
    </cfRule>
    <cfRule type="cellIs" dxfId="197" priority="22" stopIfTrue="1" operator="equal">
      <formula>"AM"</formula>
    </cfRule>
  </conditionalFormatting>
  <conditionalFormatting sqref="L510">
    <cfRule type="cellIs" dxfId="196" priority="15" stopIfTrue="1" operator="equal">
      <formula>"BJ"</formula>
    </cfRule>
    <cfRule type="cellIs" dxfId="195" priority="16" stopIfTrue="1" operator="equal">
      <formula>"MC"</formula>
    </cfRule>
    <cfRule type="cellIs" dxfId="194" priority="17" stopIfTrue="1" operator="equal">
      <formula>"AK"</formula>
    </cfRule>
    <cfRule type="cellIs" dxfId="193" priority="18" stopIfTrue="1" operator="equal">
      <formula>"KW"</formula>
    </cfRule>
  </conditionalFormatting>
  <conditionalFormatting sqref="J510">
    <cfRule type="cellIs" dxfId="192" priority="14" operator="equal">
      <formula>"MD"</formula>
    </cfRule>
  </conditionalFormatting>
  <conditionalFormatting sqref="A551:I551 Q551:V551">
    <cfRule type="containsBlanks" dxfId="191" priority="13" stopIfTrue="1">
      <formula>LEN(TRIM(A551))=0</formula>
    </cfRule>
  </conditionalFormatting>
  <conditionalFormatting sqref="S551">
    <cfRule type="containsText" dxfId="190" priority="12" stopIfTrue="1" operator="containsText" text="Due">
      <formula>NOT(ISERROR(SEARCH("Due",S551)))</formula>
    </cfRule>
  </conditionalFormatting>
  <conditionalFormatting sqref="K551:P551">
    <cfRule type="containsBlanks" dxfId="189" priority="11" stopIfTrue="1">
      <formula>LEN(TRIM(K551))=0</formula>
    </cfRule>
  </conditionalFormatting>
  <conditionalFormatting sqref="K551:P551">
    <cfRule type="cellIs" dxfId="188" priority="7" stopIfTrue="1" operator="equal">
      <formula>"BJ"</formula>
    </cfRule>
    <cfRule type="cellIs" dxfId="187" priority="8" stopIfTrue="1" operator="equal">
      <formula>"MC"</formula>
    </cfRule>
    <cfRule type="cellIs" dxfId="186" priority="9" stopIfTrue="1" operator="equal">
      <formula>"AK"</formula>
    </cfRule>
    <cfRule type="cellIs" dxfId="185" priority="10" stopIfTrue="1" operator="equal">
      <formula>"KW"</formula>
    </cfRule>
  </conditionalFormatting>
  <conditionalFormatting sqref="J551">
    <cfRule type="containsBlanks" dxfId="184" priority="6" stopIfTrue="1">
      <formula>LEN(TRIM(J551))=0</formula>
    </cfRule>
  </conditionalFormatting>
  <conditionalFormatting sqref="J551">
    <cfRule type="cellIs" dxfId="183" priority="2" stopIfTrue="1" operator="equal">
      <formula>"KF"</formula>
    </cfRule>
    <cfRule type="cellIs" dxfId="182" priority="3" stopIfTrue="1" operator="equal">
      <formula>"PK"</formula>
    </cfRule>
    <cfRule type="cellIs" dxfId="181" priority="4" stopIfTrue="1" operator="equal">
      <formula>"MO"</formula>
    </cfRule>
    <cfRule type="cellIs" dxfId="180" priority="5" stopIfTrue="1" operator="equal">
      <formula>"AM"</formula>
    </cfRule>
  </conditionalFormatting>
  <conditionalFormatting sqref="J551">
    <cfRule type="cellIs" dxfId="179" priority="1" operator="equal">
      <formula>"MD"</formula>
    </cfRule>
  </conditionalFormatting>
  <pageMargins left="0.7" right="0.7" top="0.75" bottom="0.75" header="0.3" footer="0.3"/>
  <pageSetup paperSize="17" scale="62" fitToHeight="0" orientation="landscape" r:id="rId7"/>
  <ignoredErrors>
    <ignoredError sqref="T139 T491 T539 T520 T536 T545" formula="1"/>
  </ignoredErrors>
  <extLst>
    <ext xmlns:x14="http://schemas.microsoft.com/office/spreadsheetml/2009/9/main" uri="{78C0D931-6437-407d-A8EE-F0AAD7539E65}">
      <x14:conditionalFormattings>
        <x14:conditionalFormatting xmlns:xm="http://schemas.microsoft.com/office/excel/2006/main">
          <x14:cfRule type="containsBlanks" priority="46" stopIfTrue="1" id="{CD00E8D5-5324-4E7F-914C-11B0CE3BFF5C}">
            <xm:f>LEN(TRIM('2022'!A20))=0</xm:f>
            <x14:dxf>
              <fill>
                <patternFill>
                  <bgColor theme="5" tint="0.39994506668294322"/>
                </patternFill>
              </fill>
            </x14:dxf>
          </x14:cfRule>
          <xm:sqref>A20:L20</xm:sqref>
        </x14:conditionalFormatting>
        <x14:conditionalFormatting xmlns:xm="http://schemas.microsoft.com/office/excel/2006/main">
          <x14:cfRule type="containsText" priority="45" stopIfTrue="1" operator="containsText" text="Due" id="{289F3E7F-F5ED-496C-80B4-321E14C35565}">
            <xm:f>NOT(ISERROR(SEARCH("Due",'2022'!T20)))</xm:f>
            <x14:dxf>
              <font>
                <b/>
                <i val="0"/>
                <color rgb="FFFF0000"/>
              </font>
              <fill>
                <patternFill>
                  <bgColor theme="8" tint="0.59996337778862885"/>
                </patternFill>
              </fill>
            </x14:dxf>
          </x14:cfRule>
          <xm:sqref>S20</xm:sqref>
        </x14:conditionalFormatting>
        <x14:conditionalFormatting xmlns:xm="http://schemas.microsoft.com/office/excel/2006/main">
          <x14:cfRule type="containsBlanks" priority="117" stopIfTrue="1" id="{CD00E8D5-5324-4E7F-914C-11B0CE3BFF5C}">
            <xm:f>LEN(TRIM('2022'!N20))=0</xm:f>
            <x14:dxf>
              <fill>
                <patternFill>
                  <bgColor theme="5" tint="0.39994506668294322"/>
                </patternFill>
              </fill>
            </x14:dxf>
          </x14:cfRule>
          <xm:sqref>M20:U20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45"/>
  <sheetViews>
    <sheetView tabSelected="1" topLeftCell="A172" zoomScale="70" zoomScaleNormal="70" workbookViewId="0">
      <selection activeCell="J186" sqref="J186"/>
    </sheetView>
  </sheetViews>
  <sheetFormatPr defaultColWidth="9" defaultRowHeight="14.4" x14ac:dyDescent="0.3"/>
  <cols>
    <col min="1" max="1" width="20.81640625" style="58" customWidth="1"/>
    <col min="2" max="2" width="5.81640625" style="58" customWidth="1"/>
    <col min="3" max="3" width="7.81640625" style="58" customWidth="1"/>
    <col min="4" max="4" width="20.81640625" style="58" customWidth="1"/>
    <col min="5" max="6" width="15.81640625" style="58" customWidth="1"/>
    <col min="7" max="7" width="11.81640625" style="58" customWidth="1"/>
    <col min="8" max="18" width="8.81640625" style="58" customWidth="1"/>
    <col min="19" max="19" width="10.1796875" style="58" bestFit="1" customWidth="1"/>
    <col min="20" max="20" width="5.81640625" style="58" customWidth="1"/>
    <col min="21" max="21" width="8.81640625" style="58" customWidth="1"/>
    <col min="22" max="22" width="45.81640625" style="66" customWidth="1"/>
    <col min="23" max="16384" width="9" style="58"/>
  </cols>
  <sheetData>
    <row r="1" spans="1:22" ht="57.6" x14ac:dyDescent="0.3">
      <c r="A1" s="1" t="s">
        <v>0</v>
      </c>
      <c r="B1" s="1" t="s">
        <v>1</v>
      </c>
      <c r="C1" s="1" t="s">
        <v>2</v>
      </c>
      <c r="D1" s="1" t="s">
        <v>3</v>
      </c>
      <c r="E1" s="1" t="s">
        <v>4</v>
      </c>
      <c r="F1" s="1" t="s">
        <v>5</v>
      </c>
      <c r="G1" s="1" t="s">
        <v>1267</v>
      </c>
      <c r="H1" s="2" t="s">
        <v>7</v>
      </c>
      <c r="I1" s="2" t="s">
        <v>8</v>
      </c>
      <c r="J1" s="2" t="s">
        <v>9</v>
      </c>
      <c r="K1" s="2" t="s">
        <v>10</v>
      </c>
      <c r="L1" s="2" t="s">
        <v>11</v>
      </c>
      <c r="M1" s="2" t="s">
        <v>13</v>
      </c>
      <c r="N1" s="2" t="s">
        <v>14</v>
      </c>
      <c r="O1" s="2" t="s">
        <v>15</v>
      </c>
      <c r="P1" s="2" t="s">
        <v>16</v>
      </c>
      <c r="Q1" s="2" t="s">
        <v>17</v>
      </c>
      <c r="R1" s="2" t="s">
        <v>18</v>
      </c>
      <c r="S1" s="1" t="s">
        <v>19</v>
      </c>
      <c r="T1" s="1" t="s">
        <v>20</v>
      </c>
      <c r="U1" s="1" t="s">
        <v>21</v>
      </c>
      <c r="V1" s="3" t="s">
        <v>22</v>
      </c>
    </row>
    <row r="2" spans="1:22" ht="57.6" x14ac:dyDescent="0.3">
      <c r="A2" s="4" t="s">
        <v>1238</v>
      </c>
      <c r="B2" s="5" t="s">
        <v>1257</v>
      </c>
      <c r="C2" s="6" t="s">
        <v>1244</v>
      </c>
      <c r="D2" s="7" t="s">
        <v>1242</v>
      </c>
      <c r="E2" s="7" t="s">
        <v>928</v>
      </c>
      <c r="F2" s="7" t="s">
        <v>89</v>
      </c>
      <c r="G2" s="7" t="s">
        <v>1277</v>
      </c>
      <c r="H2" s="8">
        <v>45294</v>
      </c>
      <c r="I2" s="8">
        <v>45294</v>
      </c>
      <c r="J2" s="8">
        <v>45295</v>
      </c>
      <c r="K2" s="8" t="s">
        <v>148</v>
      </c>
      <c r="L2" s="8" t="s">
        <v>30</v>
      </c>
      <c r="M2" s="8" t="s">
        <v>30</v>
      </c>
      <c r="N2" s="8">
        <v>45309</v>
      </c>
      <c r="O2" s="8">
        <v>45299</v>
      </c>
      <c r="P2" s="8" t="s">
        <v>30</v>
      </c>
      <c r="Q2" s="8">
        <v>45320</v>
      </c>
      <c r="R2" s="8">
        <v>45321</v>
      </c>
      <c r="S2" s="7" t="s">
        <v>42</v>
      </c>
      <c r="T2" s="6">
        <f t="shared" ref="T2:T13" si="0">(R2-H2)-1</f>
        <v>26</v>
      </c>
      <c r="U2" s="6" t="str">
        <f t="shared" ref="U2:U66" si="1">IF(+T2&lt;15,"Yes","No")</f>
        <v>No</v>
      </c>
      <c r="V2" s="59" t="s">
        <v>1285</v>
      </c>
    </row>
    <row r="3" spans="1:22" ht="28.8" x14ac:dyDescent="0.3">
      <c r="A3" s="4" t="s">
        <v>1238</v>
      </c>
      <c r="B3" s="5" t="s">
        <v>1257</v>
      </c>
      <c r="C3" s="6" t="s">
        <v>1244</v>
      </c>
      <c r="D3" s="7" t="s">
        <v>1242</v>
      </c>
      <c r="E3" s="7" t="s">
        <v>928</v>
      </c>
      <c r="F3" s="7" t="s">
        <v>89</v>
      </c>
      <c r="G3" s="7" t="s">
        <v>1278</v>
      </c>
      <c r="H3" s="8">
        <v>45294</v>
      </c>
      <c r="I3" s="8">
        <v>45294</v>
      </c>
      <c r="J3" s="8" t="s">
        <v>30</v>
      </c>
      <c r="K3" s="8" t="s">
        <v>30</v>
      </c>
      <c r="L3" s="8" t="s">
        <v>30</v>
      </c>
      <c r="M3" s="8" t="s">
        <v>30</v>
      </c>
      <c r="N3" s="8" t="s">
        <v>30</v>
      </c>
      <c r="O3" s="8">
        <v>45299</v>
      </c>
      <c r="P3" s="8" t="s">
        <v>30</v>
      </c>
      <c r="Q3" s="8">
        <v>45320</v>
      </c>
      <c r="R3" s="8">
        <v>45321</v>
      </c>
      <c r="S3" s="7" t="s">
        <v>42</v>
      </c>
      <c r="T3" s="6">
        <f t="shared" si="0"/>
        <v>26</v>
      </c>
      <c r="U3" s="6" t="str">
        <f t="shared" si="1"/>
        <v>No</v>
      </c>
      <c r="V3" s="59" t="s">
        <v>30</v>
      </c>
    </row>
    <row r="4" spans="1:22" ht="28.8" x14ac:dyDescent="0.3">
      <c r="A4" s="4" t="s">
        <v>1238</v>
      </c>
      <c r="B4" s="5" t="s">
        <v>1257</v>
      </c>
      <c r="C4" s="6" t="s">
        <v>1244</v>
      </c>
      <c r="D4" s="7" t="s">
        <v>1242</v>
      </c>
      <c r="E4" s="7" t="s">
        <v>928</v>
      </c>
      <c r="F4" s="7" t="s">
        <v>89</v>
      </c>
      <c r="G4" s="7" t="s">
        <v>1279</v>
      </c>
      <c r="H4" s="8">
        <v>45294</v>
      </c>
      <c r="I4" s="8">
        <v>45294</v>
      </c>
      <c r="J4" s="8" t="s">
        <v>30</v>
      </c>
      <c r="K4" s="8" t="s">
        <v>30</v>
      </c>
      <c r="L4" s="8" t="s">
        <v>30</v>
      </c>
      <c r="M4" s="8" t="s">
        <v>30</v>
      </c>
      <c r="N4" s="8" t="s">
        <v>30</v>
      </c>
      <c r="O4" s="8" t="s">
        <v>30</v>
      </c>
      <c r="P4" s="8" t="s">
        <v>30</v>
      </c>
      <c r="Q4" s="8">
        <v>45320</v>
      </c>
      <c r="R4" s="8">
        <v>45321</v>
      </c>
      <c r="S4" s="7" t="s">
        <v>42</v>
      </c>
      <c r="T4" s="6">
        <f t="shared" si="0"/>
        <v>26</v>
      </c>
      <c r="U4" s="6" t="str">
        <f t="shared" si="1"/>
        <v>No</v>
      </c>
      <c r="V4" s="59" t="s">
        <v>30</v>
      </c>
    </row>
    <row r="5" spans="1:22" ht="43.2" x14ac:dyDescent="0.3">
      <c r="A5" s="4" t="s">
        <v>1241</v>
      </c>
      <c r="B5" s="5" t="s">
        <v>1257</v>
      </c>
      <c r="C5" s="6" t="s">
        <v>1245</v>
      </c>
      <c r="D5" s="7" t="s">
        <v>1243</v>
      </c>
      <c r="E5" s="7" t="s">
        <v>928</v>
      </c>
      <c r="F5" s="7" t="s">
        <v>89</v>
      </c>
      <c r="G5" s="7" t="s">
        <v>1277</v>
      </c>
      <c r="H5" s="8">
        <v>45294</v>
      </c>
      <c r="I5" s="8">
        <v>45294</v>
      </c>
      <c r="J5" s="8">
        <v>45295</v>
      </c>
      <c r="K5" s="8" t="s">
        <v>148</v>
      </c>
      <c r="L5" s="8" t="s">
        <v>30</v>
      </c>
      <c r="M5" s="8" t="s">
        <v>30</v>
      </c>
      <c r="N5" s="8">
        <v>45309</v>
      </c>
      <c r="O5" s="8">
        <v>45299</v>
      </c>
      <c r="P5" s="8" t="s">
        <v>30</v>
      </c>
      <c r="Q5" s="8">
        <v>45320</v>
      </c>
      <c r="R5" s="8">
        <v>45321</v>
      </c>
      <c r="S5" s="7" t="s">
        <v>42</v>
      </c>
      <c r="T5" s="6">
        <f t="shared" si="0"/>
        <v>26</v>
      </c>
      <c r="U5" s="6" t="str">
        <f t="shared" si="1"/>
        <v>No</v>
      </c>
      <c r="V5" s="59" t="s">
        <v>1286</v>
      </c>
    </row>
    <row r="6" spans="1:22" ht="28.8" x14ac:dyDescent="0.3">
      <c r="A6" s="4" t="s">
        <v>1241</v>
      </c>
      <c r="B6" s="5" t="s">
        <v>1257</v>
      </c>
      <c r="C6" s="6" t="s">
        <v>1245</v>
      </c>
      <c r="D6" s="7" t="s">
        <v>1243</v>
      </c>
      <c r="E6" s="7" t="s">
        <v>928</v>
      </c>
      <c r="F6" s="7" t="s">
        <v>89</v>
      </c>
      <c r="G6" s="7" t="s">
        <v>1278</v>
      </c>
      <c r="H6" s="8">
        <v>45294</v>
      </c>
      <c r="I6" s="8">
        <v>45294</v>
      </c>
      <c r="J6" s="8" t="s">
        <v>30</v>
      </c>
      <c r="K6" s="8" t="s">
        <v>30</v>
      </c>
      <c r="L6" s="8" t="s">
        <v>30</v>
      </c>
      <c r="M6" s="8" t="s">
        <v>30</v>
      </c>
      <c r="N6" s="8" t="s">
        <v>30</v>
      </c>
      <c r="O6" s="8">
        <v>45299</v>
      </c>
      <c r="P6" s="8" t="s">
        <v>30</v>
      </c>
      <c r="Q6" s="8">
        <v>45320</v>
      </c>
      <c r="R6" s="8">
        <v>45321</v>
      </c>
      <c r="S6" s="7" t="s">
        <v>42</v>
      </c>
      <c r="T6" s="6">
        <f t="shared" si="0"/>
        <v>26</v>
      </c>
      <c r="U6" s="6" t="str">
        <f t="shared" si="1"/>
        <v>No</v>
      </c>
      <c r="V6" s="59" t="s">
        <v>30</v>
      </c>
    </row>
    <row r="7" spans="1:22" ht="28.8" x14ac:dyDescent="0.3">
      <c r="A7" s="4" t="s">
        <v>1241</v>
      </c>
      <c r="B7" s="5" t="s">
        <v>1257</v>
      </c>
      <c r="C7" s="6" t="s">
        <v>1245</v>
      </c>
      <c r="D7" s="7" t="s">
        <v>1243</v>
      </c>
      <c r="E7" s="7" t="s">
        <v>928</v>
      </c>
      <c r="F7" s="7" t="s">
        <v>89</v>
      </c>
      <c r="G7" s="7" t="s">
        <v>1279</v>
      </c>
      <c r="H7" s="8">
        <v>45294</v>
      </c>
      <c r="I7" s="8">
        <v>45294</v>
      </c>
      <c r="J7" s="10" t="s">
        <v>30</v>
      </c>
      <c r="K7" s="8" t="s">
        <v>30</v>
      </c>
      <c r="L7" s="8" t="s">
        <v>30</v>
      </c>
      <c r="M7" s="8" t="s">
        <v>30</v>
      </c>
      <c r="N7" s="8" t="s">
        <v>30</v>
      </c>
      <c r="O7" s="8" t="s">
        <v>30</v>
      </c>
      <c r="P7" s="8" t="s">
        <v>30</v>
      </c>
      <c r="Q7" s="8">
        <v>45320</v>
      </c>
      <c r="R7" s="8">
        <v>45321</v>
      </c>
      <c r="S7" s="7" t="s">
        <v>42</v>
      </c>
      <c r="T7" s="6">
        <f t="shared" si="0"/>
        <v>26</v>
      </c>
      <c r="U7" s="6" t="str">
        <f t="shared" si="1"/>
        <v>No</v>
      </c>
      <c r="V7" s="59" t="s">
        <v>30</v>
      </c>
    </row>
    <row r="8" spans="1:22" ht="28.8" x14ac:dyDescent="0.3">
      <c r="A8" s="4" t="s">
        <v>1239</v>
      </c>
      <c r="B8" s="5" t="s">
        <v>1257</v>
      </c>
      <c r="C8" s="6" t="s">
        <v>926</v>
      </c>
      <c r="D8" s="7" t="s">
        <v>927</v>
      </c>
      <c r="E8" s="7" t="s">
        <v>928</v>
      </c>
      <c r="F8" s="7" t="s">
        <v>89</v>
      </c>
      <c r="G8" s="7" t="s">
        <v>1280</v>
      </c>
      <c r="H8" s="8">
        <v>45294</v>
      </c>
      <c r="I8" s="8">
        <v>45294</v>
      </c>
      <c r="J8" s="8" t="s">
        <v>30</v>
      </c>
      <c r="K8" s="8" t="s">
        <v>30</v>
      </c>
      <c r="L8" s="8" t="s">
        <v>30</v>
      </c>
      <c r="M8" s="8" t="s">
        <v>30</v>
      </c>
      <c r="N8" s="8" t="s">
        <v>30</v>
      </c>
      <c r="O8" s="8">
        <v>45299</v>
      </c>
      <c r="P8" s="8" t="s">
        <v>30</v>
      </c>
      <c r="Q8" s="8">
        <v>45320</v>
      </c>
      <c r="R8" s="8">
        <v>45321</v>
      </c>
      <c r="S8" s="7" t="s">
        <v>31</v>
      </c>
      <c r="T8" s="6">
        <f t="shared" si="0"/>
        <v>26</v>
      </c>
      <c r="U8" s="6" t="str">
        <f t="shared" si="1"/>
        <v>No</v>
      </c>
      <c r="V8" s="59" t="s">
        <v>1240</v>
      </c>
    </row>
    <row r="9" spans="1:22" ht="28.8" x14ac:dyDescent="0.3">
      <c r="A9" s="4" t="s">
        <v>1239</v>
      </c>
      <c r="B9" s="5" t="s">
        <v>1257</v>
      </c>
      <c r="C9" s="6" t="s">
        <v>926</v>
      </c>
      <c r="D9" s="7" t="s">
        <v>927</v>
      </c>
      <c r="E9" s="7" t="s">
        <v>928</v>
      </c>
      <c r="F9" s="7" t="s">
        <v>89</v>
      </c>
      <c r="G9" s="7" t="s">
        <v>1281</v>
      </c>
      <c r="H9" s="8">
        <v>45294</v>
      </c>
      <c r="I9" s="8">
        <v>45294</v>
      </c>
      <c r="J9" s="8" t="s">
        <v>30</v>
      </c>
      <c r="K9" s="8" t="s">
        <v>30</v>
      </c>
      <c r="L9" s="8" t="s">
        <v>30</v>
      </c>
      <c r="M9" s="8" t="s">
        <v>30</v>
      </c>
      <c r="N9" s="8" t="s">
        <v>30</v>
      </c>
      <c r="O9" s="8">
        <v>45299</v>
      </c>
      <c r="P9" s="8" t="s">
        <v>30</v>
      </c>
      <c r="Q9" s="8">
        <v>45320</v>
      </c>
      <c r="R9" s="8">
        <v>45321</v>
      </c>
      <c r="S9" s="7" t="s">
        <v>31</v>
      </c>
      <c r="T9" s="6">
        <f t="shared" si="0"/>
        <v>26</v>
      </c>
      <c r="U9" s="6" t="str">
        <f t="shared" si="1"/>
        <v>No</v>
      </c>
      <c r="V9" s="59" t="s">
        <v>30</v>
      </c>
    </row>
    <row r="10" spans="1:22" ht="28.8" x14ac:dyDescent="0.3">
      <c r="A10" s="4" t="s">
        <v>1227</v>
      </c>
      <c r="B10" s="5" t="s">
        <v>36</v>
      </c>
      <c r="C10" s="6" t="s">
        <v>1217</v>
      </c>
      <c r="D10" s="7" t="s">
        <v>1216</v>
      </c>
      <c r="E10" s="7" t="s">
        <v>1215</v>
      </c>
      <c r="F10" s="7" t="s">
        <v>28</v>
      </c>
      <c r="G10" s="7" t="s">
        <v>1268</v>
      </c>
      <c r="H10" s="8">
        <v>45294</v>
      </c>
      <c r="I10" s="8">
        <v>45294</v>
      </c>
      <c r="J10" s="10" t="s">
        <v>148</v>
      </c>
      <c r="K10" s="8" t="s">
        <v>30</v>
      </c>
      <c r="L10" s="8" t="s">
        <v>30</v>
      </c>
      <c r="M10" s="8" t="s">
        <v>30</v>
      </c>
      <c r="N10" s="8" t="s">
        <v>30</v>
      </c>
      <c r="O10" s="8">
        <v>45299</v>
      </c>
      <c r="P10" s="8" t="s">
        <v>30</v>
      </c>
      <c r="Q10" s="8">
        <v>45309</v>
      </c>
      <c r="R10" s="8">
        <v>45309</v>
      </c>
      <c r="S10" s="7" t="s">
        <v>42</v>
      </c>
      <c r="T10" s="6">
        <f t="shared" si="0"/>
        <v>14</v>
      </c>
      <c r="U10" s="6" t="str">
        <f t="shared" si="1"/>
        <v>Yes</v>
      </c>
      <c r="V10" s="59" t="s">
        <v>1251</v>
      </c>
    </row>
    <row r="11" spans="1:22" ht="28.8" x14ac:dyDescent="0.3">
      <c r="A11" s="4" t="s">
        <v>1227</v>
      </c>
      <c r="B11" s="5" t="s">
        <v>36</v>
      </c>
      <c r="C11" s="6" t="s">
        <v>1217</v>
      </c>
      <c r="D11" s="5" t="s">
        <v>1216</v>
      </c>
      <c r="E11" s="7" t="s">
        <v>1215</v>
      </c>
      <c r="F11" s="7" t="s">
        <v>28</v>
      </c>
      <c r="G11" s="7" t="s">
        <v>1269</v>
      </c>
      <c r="H11" s="8">
        <v>45294</v>
      </c>
      <c r="I11" s="8">
        <v>45294</v>
      </c>
      <c r="J11" s="8" t="s">
        <v>30</v>
      </c>
      <c r="K11" s="8" t="s">
        <v>30</v>
      </c>
      <c r="L11" s="8" t="s">
        <v>30</v>
      </c>
      <c r="M11" s="8" t="s">
        <v>30</v>
      </c>
      <c r="N11" s="8" t="s">
        <v>30</v>
      </c>
      <c r="O11" s="8" t="s">
        <v>30</v>
      </c>
      <c r="P11" s="8" t="s">
        <v>30</v>
      </c>
      <c r="Q11" s="8">
        <v>45309</v>
      </c>
      <c r="R11" s="8">
        <v>45309</v>
      </c>
      <c r="S11" s="7" t="s">
        <v>42</v>
      </c>
      <c r="T11" s="6">
        <f t="shared" si="0"/>
        <v>14</v>
      </c>
      <c r="U11" s="6" t="str">
        <f t="shared" si="1"/>
        <v>Yes</v>
      </c>
      <c r="V11" s="59" t="s">
        <v>43</v>
      </c>
    </row>
    <row r="12" spans="1:22" ht="28.8" x14ac:dyDescent="0.3">
      <c r="A12" s="4" t="s">
        <v>1227</v>
      </c>
      <c r="B12" s="5" t="s">
        <v>36</v>
      </c>
      <c r="C12" s="6" t="s">
        <v>1249</v>
      </c>
      <c r="D12" s="5" t="s">
        <v>1216</v>
      </c>
      <c r="E12" s="7" t="s">
        <v>1215</v>
      </c>
      <c r="F12" s="7" t="s">
        <v>28</v>
      </c>
      <c r="G12" s="7" t="s">
        <v>1270</v>
      </c>
      <c r="H12" s="8">
        <v>45294</v>
      </c>
      <c r="I12" s="8">
        <v>45294</v>
      </c>
      <c r="J12" s="8" t="s">
        <v>30</v>
      </c>
      <c r="K12" s="8" t="s">
        <v>30</v>
      </c>
      <c r="L12" s="8" t="s">
        <v>30</v>
      </c>
      <c r="M12" s="8" t="s">
        <v>30</v>
      </c>
      <c r="N12" s="8" t="s">
        <v>30</v>
      </c>
      <c r="O12" s="8" t="s">
        <v>30</v>
      </c>
      <c r="P12" s="8" t="s">
        <v>30</v>
      </c>
      <c r="Q12" s="8">
        <v>45309</v>
      </c>
      <c r="R12" s="8">
        <v>45309</v>
      </c>
      <c r="S12" s="7" t="s">
        <v>42</v>
      </c>
      <c r="T12" s="6">
        <f t="shared" si="0"/>
        <v>14</v>
      </c>
      <c r="U12" s="6" t="str">
        <f t="shared" si="1"/>
        <v>Yes</v>
      </c>
      <c r="V12" s="59" t="s">
        <v>43</v>
      </c>
    </row>
    <row r="13" spans="1:22" ht="28.8" x14ac:dyDescent="0.3">
      <c r="A13" s="4" t="s">
        <v>1247</v>
      </c>
      <c r="B13" s="5" t="s">
        <v>1257</v>
      </c>
      <c r="C13" s="6" t="s">
        <v>926</v>
      </c>
      <c r="D13" s="7" t="s">
        <v>927</v>
      </c>
      <c r="E13" s="7" t="s">
        <v>928</v>
      </c>
      <c r="F13" s="7" t="s">
        <v>89</v>
      </c>
      <c r="G13" s="7" t="s">
        <v>1282</v>
      </c>
      <c r="H13" s="8">
        <v>45295</v>
      </c>
      <c r="I13" s="8">
        <v>45295</v>
      </c>
      <c r="J13" s="8" t="s">
        <v>30</v>
      </c>
      <c r="K13" s="8" t="s">
        <v>30</v>
      </c>
      <c r="L13" s="8" t="s">
        <v>30</v>
      </c>
      <c r="M13" s="8" t="s">
        <v>30</v>
      </c>
      <c r="N13" s="8" t="s">
        <v>148</v>
      </c>
      <c r="O13" s="8" t="s">
        <v>30</v>
      </c>
      <c r="P13" s="8" t="s">
        <v>30</v>
      </c>
      <c r="Q13" s="8">
        <v>45317</v>
      </c>
      <c r="R13" s="8">
        <v>45317</v>
      </c>
      <c r="S13" s="7" t="s">
        <v>31</v>
      </c>
      <c r="T13" s="6">
        <f t="shared" si="0"/>
        <v>21</v>
      </c>
      <c r="U13" s="6" t="str">
        <f t="shared" si="1"/>
        <v>No</v>
      </c>
      <c r="V13" s="59" t="s">
        <v>30</v>
      </c>
    </row>
    <row r="14" spans="1:22" ht="28.8" x14ac:dyDescent="0.3">
      <c r="A14" s="4" t="s">
        <v>1131</v>
      </c>
      <c r="B14" s="5" t="s">
        <v>1257</v>
      </c>
      <c r="C14" s="6" t="s">
        <v>1142</v>
      </c>
      <c r="D14" s="7" t="s">
        <v>1130</v>
      </c>
      <c r="E14" s="7" t="s">
        <v>706</v>
      </c>
      <c r="F14" s="7" t="s">
        <v>83</v>
      </c>
      <c r="G14" s="7" t="s">
        <v>1268</v>
      </c>
      <c r="H14" s="8">
        <v>45295</v>
      </c>
      <c r="I14" s="8">
        <v>45295</v>
      </c>
      <c r="J14" s="8" t="s">
        <v>30</v>
      </c>
      <c r="K14" s="8" t="s">
        <v>30</v>
      </c>
      <c r="L14" s="8" t="s">
        <v>30</v>
      </c>
      <c r="M14" s="8" t="s">
        <v>30</v>
      </c>
      <c r="N14" s="8" t="s">
        <v>30</v>
      </c>
      <c r="O14" s="8">
        <v>45300</v>
      </c>
      <c r="P14" s="8" t="s">
        <v>30</v>
      </c>
      <c r="Q14" s="8">
        <v>45302</v>
      </c>
      <c r="R14" s="8">
        <v>45302</v>
      </c>
      <c r="S14" s="7" t="s">
        <v>42</v>
      </c>
      <c r="T14" s="6">
        <f>(R14-H14)</f>
        <v>7</v>
      </c>
      <c r="U14" s="6" t="str">
        <f t="shared" si="1"/>
        <v>Yes</v>
      </c>
      <c r="V14" s="59" t="s">
        <v>1253</v>
      </c>
    </row>
    <row r="15" spans="1:22" ht="28.8" x14ac:dyDescent="0.3">
      <c r="A15" s="4" t="s">
        <v>1131</v>
      </c>
      <c r="B15" s="5" t="s">
        <v>1257</v>
      </c>
      <c r="C15" s="6" t="s">
        <v>1142</v>
      </c>
      <c r="D15" s="7" t="s">
        <v>1130</v>
      </c>
      <c r="E15" s="7" t="s">
        <v>706</v>
      </c>
      <c r="F15" s="7" t="s">
        <v>83</v>
      </c>
      <c r="G15" s="7" t="s">
        <v>1269</v>
      </c>
      <c r="H15" s="8">
        <v>45295</v>
      </c>
      <c r="I15" s="8">
        <v>45295</v>
      </c>
      <c r="J15" s="8" t="s">
        <v>30</v>
      </c>
      <c r="K15" s="8" t="s">
        <v>30</v>
      </c>
      <c r="L15" s="8" t="s">
        <v>30</v>
      </c>
      <c r="M15" s="8" t="s">
        <v>30</v>
      </c>
      <c r="N15" s="8" t="s">
        <v>30</v>
      </c>
      <c r="O15" s="8" t="s">
        <v>30</v>
      </c>
      <c r="P15" s="8" t="s">
        <v>30</v>
      </c>
      <c r="Q15" s="8">
        <v>45302</v>
      </c>
      <c r="R15" s="8">
        <v>45302</v>
      </c>
      <c r="S15" s="7" t="s">
        <v>42</v>
      </c>
      <c r="T15" s="6">
        <f>(R15-H15)</f>
        <v>7</v>
      </c>
      <c r="U15" s="6" t="str">
        <f t="shared" si="1"/>
        <v>Yes</v>
      </c>
      <c r="V15" s="59" t="s">
        <v>32</v>
      </c>
    </row>
    <row r="16" spans="1:22" ht="28.8" x14ac:dyDescent="0.3">
      <c r="A16" s="4" t="s">
        <v>1220</v>
      </c>
      <c r="B16" s="5" t="s">
        <v>753</v>
      </c>
      <c r="C16" s="6" t="s">
        <v>1221</v>
      </c>
      <c r="D16" s="7" t="s">
        <v>1219</v>
      </c>
      <c r="E16" s="7" t="s">
        <v>275</v>
      </c>
      <c r="F16" s="7" t="s">
        <v>803</v>
      </c>
      <c r="G16" s="7" t="s">
        <v>1271</v>
      </c>
      <c r="H16" s="8">
        <v>45295</v>
      </c>
      <c r="I16" s="8">
        <v>45295</v>
      </c>
      <c r="J16" s="8" t="s">
        <v>30</v>
      </c>
      <c r="K16" s="8" t="s">
        <v>30</v>
      </c>
      <c r="L16" s="8" t="s">
        <v>30</v>
      </c>
      <c r="M16" s="8" t="s">
        <v>30</v>
      </c>
      <c r="N16" s="10">
        <v>45303</v>
      </c>
      <c r="O16" s="8" t="s">
        <v>30</v>
      </c>
      <c r="P16" s="8" t="s">
        <v>30</v>
      </c>
      <c r="Q16" s="8">
        <v>45303</v>
      </c>
      <c r="R16" s="8">
        <v>45303</v>
      </c>
      <c r="S16" s="7" t="s">
        <v>31</v>
      </c>
      <c r="T16" s="6">
        <f t="shared" ref="T16:T27" si="2">(R16-H16)-1</f>
        <v>7</v>
      </c>
      <c r="U16" s="6" t="str">
        <f t="shared" si="1"/>
        <v>Yes</v>
      </c>
      <c r="V16" s="59" t="s">
        <v>1256</v>
      </c>
    </row>
    <row r="17" spans="1:22" ht="28.8" x14ac:dyDescent="0.3">
      <c r="A17" s="4" t="s">
        <v>1212</v>
      </c>
      <c r="B17" s="5" t="s">
        <v>36</v>
      </c>
      <c r="C17" s="6" t="s">
        <v>1210</v>
      </c>
      <c r="D17" s="7" t="s">
        <v>1209</v>
      </c>
      <c r="E17" s="7" t="s">
        <v>1208</v>
      </c>
      <c r="F17" s="7" t="s">
        <v>40</v>
      </c>
      <c r="G17" s="7" t="s">
        <v>1268</v>
      </c>
      <c r="H17" s="8">
        <v>45296</v>
      </c>
      <c r="I17" s="8">
        <v>45296</v>
      </c>
      <c r="J17" s="8" t="s">
        <v>148</v>
      </c>
      <c r="K17" s="8" t="s">
        <v>30</v>
      </c>
      <c r="L17" s="8" t="s">
        <v>30</v>
      </c>
      <c r="M17" s="8" t="s">
        <v>30</v>
      </c>
      <c r="N17" s="8" t="s">
        <v>30</v>
      </c>
      <c r="O17" s="8">
        <v>45299</v>
      </c>
      <c r="P17" s="8" t="s">
        <v>30</v>
      </c>
      <c r="Q17" s="8">
        <v>45314</v>
      </c>
      <c r="R17" s="8">
        <v>45314</v>
      </c>
      <c r="S17" s="7" t="s">
        <v>42</v>
      </c>
      <c r="T17" s="6">
        <f t="shared" si="2"/>
        <v>17</v>
      </c>
      <c r="U17" s="6" t="str">
        <f t="shared" si="1"/>
        <v>No</v>
      </c>
      <c r="V17" s="59" t="s">
        <v>1251</v>
      </c>
    </row>
    <row r="18" spans="1:22" ht="28.8" x14ac:dyDescent="0.3">
      <c r="A18" s="4" t="s">
        <v>1212</v>
      </c>
      <c r="B18" s="5" t="s">
        <v>36</v>
      </c>
      <c r="C18" s="6" t="s">
        <v>1210</v>
      </c>
      <c r="D18" s="7" t="s">
        <v>1209</v>
      </c>
      <c r="E18" s="7" t="s">
        <v>1208</v>
      </c>
      <c r="F18" s="7" t="s">
        <v>40</v>
      </c>
      <c r="G18" s="7" t="s">
        <v>1269</v>
      </c>
      <c r="H18" s="8">
        <v>45296</v>
      </c>
      <c r="I18" s="8">
        <v>45296</v>
      </c>
      <c r="J18" s="8" t="s">
        <v>30</v>
      </c>
      <c r="K18" s="8" t="s">
        <v>30</v>
      </c>
      <c r="L18" s="8" t="s">
        <v>30</v>
      </c>
      <c r="M18" s="8" t="s">
        <v>30</v>
      </c>
      <c r="N18" s="8" t="s">
        <v>30</v>
      </c>
      <c r="O18" s="8" t="s">
        <v>30</v>
      </c>
      <c r="P18" s="8" t="s">
        <v>30</v>
      </c>
      <c r="Q18" s="8">
        <v>45314</v>
      </c>
      <c r="R18" s="8">
        <v>45314</v>
      </c>
      <c r="S18" s="7" t="s">
        <v>42</v>
      </c>
      <c r="T18" s="6">
        <f t="shared" si="2"/>
        <v>17</v>
      </c>
      <c r="U18" s="6" t="str">
        <f t="shared" si="1"/>
        <v>No</v>
      </c>
      <c r="V18" s="59" t="s">
        <v>43</v>
      </c>
    </row>
    <row r="19" spans="1:22" ht="28.8" x14ac:dyDescent="0.3">
      <c r="A19" s="4" t="s">
        <v>1212</v>
      </c>
      <c r="B19" s="5" t="s">
        <v>36</v>
      </c>
      <c r="C19" s="6" t="s">
        <v>1210</v>
      </c>
      <c r="D19" s="7" t="s">
        <v>1209</v>
      </c>
      <c r="E19" s="7" t="s">
        <v>1208</v>
      </c>
      <c r="F19" s="7" t="s">
        <v>40</v>
      </c>
      <c r="G19" s="7" t="s">
        <v>1272</v>
      </c>
      <c r="H19" s="8">
        <v>45296</v>
      </c>
      <c r="I19" s="8">
        <v>45296</v>
      </c>
      <c r="J19" s="8" t="s">
        <v>30</v>
      </c>
      <c r="K19" s="8" t="s">
        <v>30</v>
      </c>
      <c r="L19" s="8" t="s">
        <v>30</v>
      </c>
      <c r="M19" s="8" t="s">
        <v>30</v>
      </c>
      <c r="N19" s="8" t="s">
        <v>30</v>
      </c>
      <c r="O19" s="8" t="s">
        <v>30</v>
      </c>
      <c r="P19" s="8" t="s">
        <v>30</v>
      </c>
      <c r="Q19" s="8">
        <v>45314</v>
      </c>
      <c r="R19" s="8">
        <v>45314</v>
      </c>
      <c r="S19" s="7" t="s">
        <v>42</v>
      </c>
      <c r="T19" s="6">
        <f t="shared" si="2"/>
        <v>17</v>
      </c>
      <c r="U19" s="6" t="str">
        <f t="shared" si="1"/>
        <v>No</v>
      </c>
      <c r="V19" s="59" t="s">
        <v>43</v>
      </c>
    </row>
    <row r="20" spans="1:22" ht="28.8" x14ac:dyDescent="0.3">
      <c r="A20" s="4" t="s">
        <v>1212</v>
      </c>
      <c r="B20" s="5" t="s">
        <v>36</v>
      </c>
      <c r="C20" s="6" t="s">
        <v>1210</v>
      </c>
      <c r="D20" s="7" t="s">
        <v>1209</v>
      </c>
      <c r="E20" s="7" t="s">
        <v>1208</v>
      </c>
      <c r="F20" s="7" t="s">
        <v>40</v>
      </c>
      <c r="G20" s="7" t="s">
        <v>1273</v>
      </c>
      <c r="H20" s="8">
        <v>45296</v>
      </c>
      <c r="I20" s="8">
        <v>45296</v>
      </c>
      <c r="J20" s="8" t="s">
        <v>30</v>
      </c>
      <c r="K20" s="8" t="s">
        <v>30</v>
      </c>
      <c r="L20" s="8" t="s">
        <v>30</v>
      </c>
      <c r="M20" s="8" t="s">
        <v>30</v>
      </c>
      <c r="N20" s="8" t="s">
        <v>30</v>
      </c>
      <c r="O20" s="8" t="s">
        <v>30</v>
      </c>
      <c r="P20" s="8" t="s">
        <v>30</v>
      </c>
      <c r="Q20" s="8">
        <v>45314</v>
      </c>
      <c r="R20" s="8">
        <v>45314</v>
      </c>
      <c r="S20" s="7" t="s">
        <v>42</v>
      </c>
      <c r="T20" s="6">
        <f t="shared" si="2"/>
        <v>17</v>
      </c>
      <c r="U20" s="6" t="str">
        <f t="shared" si="1"/>
        <v>No</v>
      </c>
      <c r="V20" s="59" t="s">
        <v>43</v>
      </c>
    </row>
    <row r="21" spans="1:22" ht="28.8" x14ac:dyDescent="0.3">
      <c r="A21" s="4" t="s">
        <v>1212</v>
      </c>
      <c r="B21" s="5" t="s">
        <v>36</v>
      </c>
      <c r="C21" s="6" t="s">
        <v>1210</v>
      </c>
      <c r="D21" s="7" t="s">
        <v>1209</v>
      </c>
      <c r="E21" s="7" t="s">
        <v>1208</v>
      </c>
      <c r="F21" s="7" t="s">
        <v>40</v>
      </c>
      <c r="G21" s="7" t="s">
        <v>1270</v>
      </c>
      <c r="H21" s="8">
        <v>45296</v>
      </c>
      <c r="I21" s="8">
        <v>45296</v>
      </c>
      <c r="J21" s="8" t="s">
        <v>30</v>
      </c>
      <c r="K21" s="8" t="s">
        <v>30</v>
      </c>
      <c r="L21" s="8" t="s">
        <v>30</v>
      </c>
      <c r="M21" s="8" t="s">
        <v>30</v>
      </c>
      <c r="N21" s="8" t="s">
        <v>30</v>
      </c>
      <c r="O21" s="8" t="s">
        <v>30</v>
      </c>
      <c r="P21" s="8" t="s">
        <v>30</v>
      </c>
      <c r="Q21" s="8">
        <v>45314</v>
      </c>
      <c r="R21" s="8">
        <v>45314</v>
      </c>
      <c r="S21" s="7" t="s">
        <v>42</v>
      </c>
      <c r="T21" s="6">
        <f t="shared" si="2"/>
        <v>17</v>
      </c>
      <c r="U21" s="6" t="str">
        <f t="shared" si="1"/>
        <v>No</v>
      </c>
      <c r="V21" s="59" t="s">
        <v>43</v>
      </c>
    </row>
    <row r="22" spans="1:22" ht="28.8" x14ac:dyDescent="0.3">
      <c r="A22" s="4" t="s">
        <v>1069</v>
      </c>
      <c r="B22" s="5" t="s">
        <v>753</v>
      </c>
      <c r="C22" s="6" t="s">
        <v>1254</v>
      </c>
      <c r="D22" s="5" t="s">
        <v>1070</v>
      </c>
      <c r="E22" s="7" t="s">
        <v>275</v>
      </c>
      <c r="F22" s="7" t="s">
        <v>83</v>
      </c>
      <c r="G22" s="7" t="s">
        <v>90</v>
      </c>
      <c r="H22" s="8">
        <v>45297</v>
      </c>
      <c r="I22" s="8">
        <v>45302</v>
      </c>
      <c r="J22" s="8" t="s">
        <v>30</v>
      </c>
      <c r="K22" s="8" t="s">
        <v>30</v>
      </c>
      <c r="L22" s="8">
        <v>45302</v>
      </c>
      <c r="M22" s="8" t="s">
        <v>30</v>
      </c>
      <c r="N22" s="8">
        <v>45307</v>
      </c>
      <c r="O22" s="8">
        <v>45302</v>
      </c>
      <c r="P22" s="8" t="s">
        <v>148</v>
      </c>
      <c r="Q22" s="8">
        <v>45308</v>
      </c>
      <c r="R22" s="8">
        <v>45308</v>
      </c>
      <c r="S22" s="7" t="s">
        <v>31</v>
      </c>
      <c r="T22" s="6">
        <f t="shared" si="2"/>
        <v>10</v>
      </c>
      <c r="U22" s="6" t="str">
        <f t="shared" si="1"/>
        <v>Yes</v>
      </c>
      <c r="V22" s="59" t="s">
        <v>43</v>
      </c>
    </row>
    <row r="23" spans="1:22" ht="28.8" x14ac:dyDescent="0.3">
      <c r="A23" s="4" t="s">
        <v>1131</v>
      </c>
      <c r="B23" s="5" t="s">
        <v>1257</v>
      </c>
      <c r="C23" s="6" t="s">
        <v>1142</v>
      </c>
      <c r="D23" s="27" t="s">
        <v>1130</v>
      </c>
      <c r="E23" s="7" t="s">
        <v>706</v>
      </c>
      <c r="F23" s="7" t="s">
        <v>83</v>
      </c>
      <c r="G23" s="7" t="s">
        <v>94</v>
      </c>
      <c r="H23" s="8">
        <v>45298</v>
      </c>
      <c r="I23" s="8">
        <v>45342</v>
      </c>
      <c r="J23" s="8" t="s">
        <v>30</v>
      </c>
      <c r="K23" s="8" t="s">
        <v>30</v>
      </c>
      <c r="L23" s="8" t="s">
        <v>30</v>
      </c>
      <c r="M23" s="8" t="s">
        <v>30</v>
      </c>
      <c r="N23" s="8" t="s">
        <v>30</v>
      </c>
      <c r="O23" s="8" t="s">
        <v>30</v>
      </c>
      <c r="P23" s="8" t="s">
        <v>30</v>
      </c>
      <c r="Q23" s="8">
        <v>45343</v>
      </c>
      <c r="R23" s="8">
        <v>45348</v>
      </c>
      <c r="S23" s="7" t="s">
        <v>95</v>
      </c>
      <c r="T23" s="6">
        <f>(R23-H23)-1</f>
        <v>49</v>
      </c>
      <c r="U23" s="6" t="str">
        <f>IF(+T23&lt;15,"Yes","No")</f>
        <v>No</v>
      </c>
      <c r="V23" s="59" t="s">
        <v>30</v>
      </c>
    </row>
    <row r="24" spans="1:22" ht="28.8" x14ac:dyDescent="0.3">
      <c r="A24" s="4" t="s">
        <v>477</v>
      </c>
      <c r="B24" s="5" t="s">
        <v>1258</v>
      </c>
      <c r="C24" s="6" t="s">
        <v>478</v>
      </c>
      <c r="D24" s="7" t="s">
        <v>479</v>
      </c>
      <c r="E24" s="7" t="s">
        <v>147</v>
      </c>
      <c r="F24" s="7" t="s">
        <v>83</v>
      </c>
      <c r="G24" s="7" t="s">
        <v>1268</v>
      </c>
      <c r="H24" s="8">
        <v>45299</v>
      </c>
      <c r="I24" s="8">
        <v>45299</v>
      </c>
      <c r="J24" s="8">
        <v>45308</v>
      </c>
      <c r="K24" s="8" t="s">
        <v>30</v>
      </c>
      <c r="L24" s="8" t="s">
        <v>30</v>
      </c>
      <c r="M24" s="8" t="s">
        <v>30</v>
      </c>
      <c r="N24" s="8" t="s">
        <v>30</v>
      </c>
      <c r="O24" s="8">
        <v>45307</v>
      </c>
      <c r="P24" s="8" t="s">
        <v>30</v>
      </c>
      <c r="Q24" s="8">
        <v>45309</v>
      </c>
      <c r="R24" s="8">
        <v>45309</v>
      </c>
      <c r="S24" s="7" t="s">
        <v>42</v>
      </c>
      <c r="T24" s="6">
        <f t="shared" si="2"/>
        <v>9</v>
      </c>
      <c r="U24" s="6" t="str">
        <f t="shared" si="1"/>
        <v>Yes</v>
      </c>
      <c r="V24" s="59" t="s">
        <v>1287</v>
      </c>
    </row>
    <row r="25" spans="1:22" ht="28.8" x14ac:dyDescent="0.3">
      <c r="A25" s="4" t="s">
        <v>477</v>
      </c>
      <c r="B25" s="5" t="s">
        <v>1258</v>
      </c>
      <c r="C25" s="6" t="s">
        <v>478</v>
      </c>
      <c r="D25" s="7" t="s">
        <v>479</v>
      </c>
      <c r="E25" s="7" t="s">
        <v>147</v>
      </c>
      <c r="F25" s="7" t="s">
        <v>83</v>
      </c>
      <c r="G25" s="7" t="s">
        <v>1270</v>
      </c>
      <c r="H25" s="8">
        <v>45299</v>
      </c>
      <c r="I25" s="8">
        <v>45299</v>
      </c>
      <c r="J25" s="8" t="s">
        <v>30</v>
      </c>
      <c r="K25" s="8" t="s">
        <v>30</v>
      </c>
      <c r="L25" s="8" t="s">
        <v>30</v>
      </c>
      <c r="M25" s="8" t="s">
        <v>30</v>
      </c>
      <c r="N25" s="8" t="s">
        <v>30</v>
      </c>
      <c r="O25" s="8" t="s">
        <v>30</v>
      </c>
      <c r="P25" s="8" t="s">
        <v>30</v>
      </c>
      <c r="Q25" s="8">
        <v>45309</v>
      </c>
      <c r="R25" s="8">
        <v>45309</v>
      </c>
      <c r="S25" s="7" t="s">
        <v>31</v>
      </c>
      <c r="T25" s="6">
        <f t="shared" si="2"/>
        <v>9</v>
      </c>
      <c r="U25" s="6" t="str">
        <f t="shared" si="1"/>
        <v>Yes</v>
      </c>
      <c r="V25" s="59" t="s">
        <v>30</v>
      </c>
    </row>
    <row r="26" spans="1:22" ht="28.8" x14ac:dyDescent="0.3">
      <c r="A26" s="4" t="s">
        <v>1164</v>
      </c>
      <c r="B26" s="5" t="s">
        <v>36</v>
      </c>
      <c r="C26" s="6" t="s">
        <v>1165</v>
      </c>
      <c r="D26" s="7" t="s">
        <v>1166</v>
      </c>
      <c r="E26" s="7" t="s">
        <v>1167</v>
      </c>
      <c r="F26" s="7" t="s">
        <v>202</v>
      </c>
      <c r="G26" s="7" t="s">
        <v>1274</v>
      </c>
      <c r="H26" s="8">
        <v>45300</v>
      </c>
      <c r="I26" s="8">
        <v>45300</v>
      </c>
      <c r="J26" s="8" t="s">
        <v>30</v>
      </c>
      <c r="K26" s="8" t="s">
        <v>30</v>
      </c>
      <c r="L26" s="8" t="s">
        <v>30</v>
      </c>
      <c r="M26" s="8" t="s">
        <v>30</v>
      </c>
      <c r="N26" s="8" t="s">
        <v>30</v>
      </c>
      <c r="O26" s="8" t="s">
        <v>30</v>
      </c>
      <c r="P26" s="8" t="s">
        <v>30</v>
      </c>
      <c r="Q26" s="8">
        <v>45308</v>
      </c>
      <c r="R26" s="8">
        <v>45308</v>
      </c>
      <c r="S26" s="7" t="s">
        <v>42</v>
      </c>
      <c r="T26" s="6">
        <f t="shared" si="2"/>
        <v>7</v>
      </c>
      <c r="U26" s="6" t="str">
        <f t="shared" si="1"/>
        <v>Yes</v>
      </c>
      <c r="V26" s="59" t="s">
        <v>57</v>
      </c>
    </row>
    <row r="27" spans="1:22" ht="28.8" x14ac:dyDescent="0.3">
      <c r="A27" s="4" t="s">
        <v>921</v>
      </c>
      <c r="B27" s="5" t="s">
        <v>36</v>
      </c>
      <c r="C27" s="6" t="s">
        <v>1047</v>
      </c>
      <c r="D27" s="7" t="s">
        <v>1048</v>
      </c>
      <c r="E27" s="7" t="s">
        <v>921</v>
      </c>
      <c r="F27" s="7" t="s">
        <v>908</v>
      </c>
      <c r="G27" s="7" t="s">
        <v>1269</v>
      </c>
      <c r="H27" s="8">
        <v>45300</v>
      </c>
      <c r="I27" s="8">
        <v>45300</v>
      </c>
      <c r="J27" s="8" t="s">
        <v>30</v>
      </c>
      <c r="K27" s="8" t="s">
        <v>30</v>
      </c>
      <c r="L27" s="8" t="s">
        <v>30</v>
      </c>
      <c r="M27" s="8" t="s">
        <v>30</v>
      </c>
      <c r="N27" s="8" t="s">
        <v>30</v>
      </c>
      <c r="O27" s="8" t="s">
        <v>30</v>
      </c>
      <c r="P27" s="8" t="s">
        <v>30</v>
      </c>
      <c r="Q27" s="8">
        <v>45303</v>
      </c>
      <c r="R27" s="8">
        <v>45303</v>
      </c>
      <c r="S27" s="7" t="s">
        <v>31</v>
      </c>
      <c r="T27" s="6">
        <f t="shared" si="2"/>
        <v>2</v>
      </c>
      <c r="U27" s="6" t="str">
        <f t="shared" si="1"/>
        <v>Yes</v>
      </c>
      <c r="V27" s="59" t="s">
        <v>57</v>
      </c>
    </row>
    <row r="28" spans="1:22" ht="28.8" x14ac:dyDescent="0.3">
      <c r="A28" s="4" t="s">
        <v>1171</v>
      </c>
      <c r="B28" s="5" t="s">
        <v>614</v>
      </c>
      <c r="C28" s="6" t="s">
        <v>1181</v>
      </c>
      <c r="D28" s="7" t="s">
        <v>1182</v>
      </c>
      <c r="E28" s="7" t="s">
        <v>1172</v>
      </c>
      <c r="F28" s="7" t="s">
        <v>83</v>
      </c>
      <c r="G28" s="7" t="s">
        <v>1268</v>
      </c>
      <c r="H28" s="8">
        <v>45301</v>
      </c>
      <c r="I28" s="8">
        <v>45301</v>
      </c>
      <c r="J28" s="8">
        <v>45303</v>
      </c>
      <c r="K28" s="8" t="s">
        <v>30</v>
      </c>
      <c r="L28" s="8" t="s">
        <v>30</v>
      </c>
      <c r="M28" s="8" t="s">
        <v>30</v>
      </c>
      <c r="N28" s="8" t="s">
        <v>30</v>
      </c>
      <c r="O28" s="12">
        <v>45308</v>
      </c>
      <c r="P28" s="8" t="s">
        <v>30</v>
      </c>
      <c r="Q28" s="8">
        <v>45309</v>
      </c>
      <c r="R28" s="8">
        <v>45309</v>
      </c>
      <c r="S28" s="13" t="s">
        <v>42</v>
      </c>
      <c r="T28" s="6">
        <f>(R28-H28)</f>
        <v>8</v>
      </c>
      <c r="U28" s="6" t="str">
        <f t="shared" si="1"/>
        <v>Yes</v>
      </c>
      <c r="V28" s="59" t="s">
        <v>1255</v>
      </c>
    </row>
    <row r="29" spans="1:22" ht="28.8" x14ac:dyDescent="0.3">
      <c r="A29" s="4" t="s">
        <v>1171</v>
      </c>
      <c r="B29" s="5" t="s">
        <v>614</v>
      </c>
      <c r="C29" s="6" t="s">
        <v>1181</v>
      </c>
      <c r="D29" s="7" t="s">
        <v>1182</v>
      </c>
      <c r="E29" s="7" t="s">
        <v>1172</v>
      </c>
      <c r="F29" s="7" t="s">
        <v>83</v>
      </c>
      <c r="G29" s="7" t="s">
        <v>1273</v>
      </c>
      <c r="H29" s="8">
        <v>45301</v>
      </c>
      <c r="I29" s="8">
        <v>45301</v>
      </c>
      <c r="J29" s="8" t="s">
        <v>30</v>
      </c>
      <c r="K29" s="8" t="s">
        <v>30</v>
      </c>
      <c r="L29" s="8" t="s">
        <v>30</v>
      </c>
      <c r="M29" s="8" t="s">
        <v>30</v>
      </c>
      <c r="N29" s="8" t="s">
        <v>30</v>
      </c>
      <c r="O29" s="8" t="s">
        <v>30</v>
      </c>
      <c r="P29" s="8" t="s">
        <v>30</v>
      </c>
      <c r="Q29" s="8">
        <v>45309</v>
      </c>
      <c r="R29" s="8">
        <v>45309</v>
      </c>
      <c r="S29" s="13" t="s">
        <v>42</v>
      </c>
      <c r="T29" s="6">
        <f>(R29-H29)</f>
        <v>8</v>
      </c>
      <c r="U29" s="6" t="str">
        <f t="shared" si="1"/>
        <v>Yes</v>
      </c>
      <c r="V29" s="59" t="s">
        <v>57</v>
      </c>
    </row>
    <row r="30" spans="1:22" ht="28.8" x14ac:dyDescent="0.3">
      <c r="A30" s="4" t="s">
        <v>1069</v>
      </c>
      <c r="B30" s="5" t="s">
        <v>1258</v>
      </c>
      <c r="C30" s="6" t="s">
        <v>1071</v>
      </c>
      <c r="D30" s="5" t="s">
        <v>1070</v>
      </c>
      <c r="E30" s="7" t="s">
        <v>275</v>
      </c>
      <c r="F30" s="7" t="s">
        <v>83</v>
      </c>
      <c r="G30" s="7" t="s">
        <v>1268</v>
      </c>
      <c r="H30" s="8">
        <v>45302</v>
      </c>
      <c r="I30" s="8">
        <v>45302</v>
      </c>
      <c r="J30" s="8" t="s">
        <v>148</v>
      </c>
      <c r="K30" s="8" t="s">
        <v>30</v>
      </c>
      <c r="L30" s="8" t="s">
        <v>30</v>
      </c>
      <c r="M30" s="8" t="s">
        <v>30</v>
      </c>
      <c r="N30" s="8" t="s">
        <v>30</v>
      </c>
      <c r="O30" s="8">
        <v>45313</v>
      </c>
      <c r="P30" s="8" t="s">
        <v>30</v>
      </c>
      <c r="Q30" s="8">
        <v>45314</v>
      </c>
      <c r="R30" s="8">
        <v>45315</v>
      </c>
      <c r="S30" s="7" t="s">
        <v>42</v>
      </c>
      <c r="T30" s="6">
        <f t="shared" ref="T30:T36" si="3">(R30-H30)-1</f>
        <v>12</v>
      </c>
      <c r="U30" s="6" t="str">
        <f t="shared" si="1"/>
        <v>Yes</v>
      </c>
      <c r="V30" s="59" t="s">
        <v>1290</v>
      </c>
    </row>
    <row r="31" spans="1:22" ht="28.8" x14ac:dyDescent="0.3">
      <c r="A31" s="4" t="s">
        <v>1069</v>
      </c>
      <c r="B31" s="5" t="s">
        <v>1258</v>
      </c>
      <c r="C31" s="6" t="s">
        <v>1071</v>
      </c>
      <c r="D31" s="5" t="s">
        <v>1070</v>
      </c>
      <c r="E31" s="7" t="s">
        <v>275</v>
      </c>
      <c r="F31" s="7" t="s">
        <v>83</v>
      </c>
      <c r="G31" s="7" t="s">
        <v>1270</v>
      </c>
      <c r="H31" s="8">
        <v>45302</v>
      </c>
      <c r="I31" s="8">
        <v>45302</v>
      </c>
      <c r="J31" s="8" t="s">
        <v>30</v>
      </c>
      <c r="K31" s="8" t="s">
        <v>30</v>
      </c>
      <c r="L31" s="8" t="s">
        <v>30</v>
      </c>
      <c r="M31" s="8" t="s">
        <v>30</v>
      </c>
      <c r="N31" s="8" t="s">
        <v>30</v>
      </c>
      <c r="O31" s="8" t="s">
        <v>30</v>
      </c>
      <c r="P31" s="8" t="s">
        <v>30</v>
      </c>
      <c r="Q31" s="8">
        <v>45314</v>
      </c>
      <c r="R31" s="8">
        <v>45315</v>
      </c>
      <c r="S31" s="7" t="s">
        <v>42</v>
      </c>
      <c r="T31" s="6">
        <f t="shared" si="3"/>
        <v>12</v>
      </c>
      <c r="U31" s="6" t="str">
        <f t="shared" si="1"/>
        <v>Yes</v>
      </c>
      <c r="V31" s="59" t="s">
        <v>43</v>
      </c>
    </row>
    <row r="32" spans="1:22" ht="28.8" x14ac:dyDescent="0.3">
      <c r="A32" s="4" t="s">
        <v>1069</v>
      </c>
      <c r="B32" s="5" t="s">
        <v>1258</v>
      </c>
      <c r="C32" s="6" t="s">
        <v>1071</v>
      </c>
      <c r="D32" s="5" t="s">
        <v>1070</v>
      </c>
      <c r="E32" s="7" t="s">
        <v>275</v>
      </c>
      <c r="F32" s="7" t="s">
        <v>83</v>
      </c>
      <c r="G32" s="7" t="s">
        <v>1275</v>
      </c>
      <c r="H32" s="8">
        <v>45302</v>
      </c>
      <c r="I32" s="8">
        <v>45302</v>
      </c>
      <c r="J32" s="8" t="s">
        <v>30</v>
      </c>
      <c r="K32" s="8" t="s">
        <v>30</v>
      </c>
      <c r="L32" s="8" t="s">
        <v>30</v>
      </c>
      <c r="M32" s="8" t="s">
        <v>30</v>
      </c>
      <c r="N32" s="8" t="s">
        <v>30</v>
      </c>
      <c r="O32" s="8" t="s">
        <v>30</v>
      </c>
      <c r="P32" s="8" t="s">
        <v>30</v>
      </c>
      <c r="Q32" s="8">
        <v>45314</v>
      </c>
      <c r="R32" s="8">
        <v>45315</v>
      </c>
      <c r="S32" s="41" t="s">
        <v>31</v>
      </c>
      <c r="T32" s="6">
        <f t="shared" si="3"/>
        <v>12</v>
      </c>
      <c r="U32" s="6" t="str">
        <f t="shared" si="1"/>
        <v>Yes</v>
      </c>
      <c r="V32" s="59" t="s">
        <v>43</v>
      </c>
    </row>
    <row r="33" spans="1:22" ht="28.8" x14ac:dyDescent="0.3">
      <c r="A33" s="4" t="s">
        <v>1069</v>
      </c>
      <c r="B33" s="5" t="s">
        <v>1258</v>
      </c>
      <c r="C33" s="6" t="s">
        <v>1071</v>
      </c>
      <c r="D33" s="5" t="s">
        <v>1070</v>
      </c>
      <c r="E33" s="7" t="s">
        <v>275</v>
      </c>
      <c r="F33" s="7" t="s">
        <v>83</v>
      </c>
      <c r="G33" s="7" t="s">
        <v>1276</v>
      </c>
      <c r="H33" s="8">
        <v>45302</v>
      </c>
      <c r="I33" s="8">
        <v>45302</v>
      </c>
      <c r="J33" s="8" t="s">
        <v>30</v>
      </c>
      <c r="K33" s="8" t="s">
        <v>30</v>
      </c>
      <c r="L33" s="8" t="s">
        <v>30</v>
      </c>
      <c r="M33" s="8" t="s">
        <v>30</v>
      </c>
      <c r="N33" s="8" t="s">
        <v>30</v>
      </c>
      <c r="O33" s="8" t="s">
        <v>30</v>
      </c>
      <c r="P33" s="8" t="s">
        <v>30</v>
      </c>
      <c r="Q33" s="8">
        <v>45314</v>
      </c>
      <c r="R33" s="8">
        <v>45315</v>
      </c>
      <c r="S33" s="41" t="s">
        <v>31</v>
      </c>
      <c r="T33" s="6">
        <f t="shared" si="3"/>
        <v>12</v>
      </c>
      <c r="U33" s="6" t="str">
        <f t="shared" si="1"/>
        <v>Yes</v>
      </c>
      <c r="V33" s="59" t="s">
        <v>43</v>
      </c>
    </row>
    <row r="34" spans="1:22" ht="28.8" x14ac:dyDescent="0.3">
      <c r="A34" s="4" t="s">
        <v>1069</v>
      </c>
      <c r="B34" s="5" t="s">
        <v>1258</v>
      </c>
      <c r="C34" s="6" t="s">
        <v>1071</v>
      </c>
      <c r="D34" s="5" t="s">
        <v>1070</v>
      </c>
      <c r="E34" s="7" t="s">
        <v>275</v>
      </c>
      <c r="F34" s="7" t="s">
        <v>83</v>
      </c>
      <c r="G34" s="7" t="s">
        <v>1269</v>
      </c>
      <c r="H34" s="8">
        <v>45302</v>
      </c>
      <c r="I34" s="8">
        <v>45302</v>
      </c>
      <c r="J34" s="8" t="s">
        <v>30</v>
      </c>
      <c r="K34" s="8" t="s">
        <v>30</v>
      </c>
      <c r="L34" s="8" t="s">
        <v>30</v>
      </c>
      <c r="M34" s="8" t="s">
        <v>30</v>
      </c>
      <c r="N34" s="8" t="s">
        <v>30</v>
      </c>
      <c r="O34" s="8" t="s">
        <v>30</v>
      </c>
      <c r="P34" s="8" t="s">
        <v>30</v>
      </c>
      <c r="Q34" s="8">
        <v>45314</v>
      </c>
      <c r="R34" s="8">
        <v>45315</v>
      </c>
      <c r="S34" s="41" t="s">
        <v>42</v>
      </c>
      <c r="T34" s="6">
        <f t="shared" si="3"/>
        <v>12</v>
      </c>
      <c r="U34" s="6" t="str">
        <f t="shared" si="1"/>
        <v>Yes</v>
      </c>
      <c r="V34" s="59" t="s">
        <v>43</v>
      </c>
    </row>
    <row r="35" spans="1:22" ht="28.8" x14ac:dyDescent="0.3">
      <c r="A35" s="4" t="s">
        <v>1131</v>
      </c>
      <c r="B35" s="5" t="s">
        <v>1257</v>
      </c>
      <c r="C35" s="6" t="s">
        <v>1142</v>
      </c>
      <c r="D35" s="5" t="s">
        <v>1130</v>
      </c>
      <c r="E35" s="7" t="s">
        <v>706</v>
      </c>
      <c r="F35" s="7" t="s">
        <v>83</v>
      </c>
      <c r="G35" s="7" t="s">
        <v>1268</v>
      </c>
      <c r="H35" s="8">
        <v>45302</v>
      </c>
      <c r="I35" s="8">
        <v>45302</v>
      </c>
      <c r="J35" s="8" t="s">
        <v>148</v>
      </c>
      <c r="K35" s="8" t="s">
        <v>30</v>
      </c>
      <c r="L35" s="8" t="s">
        <v>30</v>
      </c>
      <c r="M35" s="8" t="s">
        <v>30</v>
      </c>
      <c r="N35" s="8" t="s">
        <v>30</v>
      </c>
      <c r="O35" s="8">
        <v>45309</v>
      </c>
      <c r="P35" s="8" t="s">
        <v>30</v>
      </c>
      <c r="Q35" s="8">
        <v>45317</v>
      </c>
      <c r="R35" s="8">
        <v>45321</v>
      </c>
      <c r="S35" s="7" t="s">
        <v>42</v>
      </c>
      <c r="T35" s="6">
        <f t="shared" si="3"/>
        <v>18</v>
      </c>
      <c r="U35" s="6" t="str">
        <f t="shared" si="1"/>
        <v>No</v>
      </c>
      <c r="V35" s="59" t="s">
        <v>1288</v>
      </c>
    </row>
    <row r="36" spans="1:22" ht="28.8" x14ac:dyDescent="0.3">
      <c r="A36" s="4" t="s">
        <v>1131</v>
      </c>
      <c r="B36" s="5" t="s">
        <v>1257</v>
      </c>
      <c r="C36" s="6" t="s">
        <v>1142</v>
      </c>
      <c r="D36" s="5" t="s">
        <v>1130</v>
      </c>
      <c r="E36" s="7" t="s">
        <v>706</v>
      </c>
      <c r="F36" s="7" t="s">
        <v>83</v>
      </c>
      <c r="G36" s="7" t="s">
        <v>1279</v>
      </c>
      <c r="H36" s="8">
        <v>45302</v>
      </c>
      <c r="I36" s="8">
        <v>45302</v>
      </c>
      <c r="J36" s="8" t="s">
        <v>30</v>
      </c>
      <c r="K36" s="8" t="s">
        <v>30</v>
      </c>
      <c r="L36" s="8" t="s">
        <v>30</v>
      </c>
      <c r="M36" s="8" t="s">
        <v>30</v>
      </c>
      <c r="N36" s="8" t="s">
        <v>30</v>
      </c>
      <c r="O36" s="8" t="s">
        <v>30</v>
      </c>
      <c r="P36" s="8" t="s">
        <v>30</v>
      </c>
      <c r="Q36" s="8">
        <v>45317</v>
      </c>
      <c r="R36" s="8">
        <v>45321</v>
      </c>
      <c r="S36" s="7" t="s">
        <v>42</v>
      </c>
      <c r="T36" s="6">
        <f t="shared" si="3"/>
        <v>18</v>
      </c>
      <c r="U36" s="6" t="str">
        <f t="shared" si="1"/>
        <v>No</v>
      </c>
      <c r="V36" s="59" t="s">
        <v>30</v>
      </c>
    </row>
    <row r="37" spans="1:22" ht="28.8" x14ac:dyDescent="0.3">
      <c r="A37" s="4" t="s">
        <v>1067</v>
      </c>
      <c r="B37" s="5" t="s">
        <v>1257</v>
      </c>
      <c r="C37" s="6" t="s">
        <v>1066</v>
      </c>
      <c r="D37" s="7" t="s">
        <v>1068</v>
      </c>
      <c r="E37" s="7" t="s">
        <v>928</v>
      </c>
      <c r="F37" s="7" t="s">
        <v>89</v>
      </c>
      <c r="G37" s="7" t="s">
        <v>1268</v>
      </c>
      <c r="H37" s="8">
        <v>45307</v>
      </c>
      <c r="I37" s="8">
        <v>45307</v>
      </c>
      <c r="J37" s="8" t="s">
        <v>30</v>
      </c>
      <c r="K37" s="8" t="s">
        <v>30</v>
      </c>
      <c r="L37" s="8" t="s">
        <v>30</v>
      </c>
      <c r="M37" s="8" t="s">
        <v>30</v>
      </c>
      <c r="N37" s="8" t="s">
        <v>30</v>
      </c>
      <c r="O37" s="8">
        <v>45313</v>
      </c>
      <c r="P37" s="8" t="s">
        <v>30</v>
      </c>
      <c r="Q37" s="8">
        <v>45313</v>
      </c>
      <c r="R37" s="8">
        <v>45321</v>
      </c>
      <c r="S37" s="13" t="s">
        <v>42</v>
      </c>
      <c r="T37" s="6">
        <f t="shared" ref="T37:T101" si="4">(R37-H37)</f>
        <v>14</v>
      </c>
      <c r="U37" s="6" t="str">
        <f t="shared" si="1"/>
        <v>Yes</v>
      </c>
      <c r="V37" s="59" t="s">
        <v>1289</v>
      </c>
    </row>
    <row r="38" spans="1:22" x14ac:dyDescent="0.3">
      <c r="A38" s="4" t="s">
        <v>1259</v>
      </c>
      <c r="B38" s="5" t="s">
        <v>36</v>
      </c>
      <c r="C38" s="6" t="s">
        <v>1200</v>
      </c>
      <c r="D38" s="7" t="s">
        <v>1202</v>
      </c>
      <c r="E38" s="7" t="s">
        <v>1201</v>
      </c>
      <c r="F38" s="7" t="s">
        <v>83</v>
      </c>
      <c r="G38" s="7" t="s">
        <v>1270</v>
      </c>
      <c r="H38" s="8">
        <v>45307</v>
      </c>
      <c r="I38" s="8">
        <v>45307</v>
      </c>
      <c r="J38" s="8" t="s">
        <v>30</v>
      </c>
      <c r="K38" s="8" t="s">
        <v>30</v>
      </c>
      <c r="L38" s="8" t="s">
        <v>30</v>
      </c>
      <c r="M38" s="8" t="s">
        <v>30</v>
      </c>
      <c r="N38" s="8" t="s">
        <v>30</v>
      </c>
      <c r="O38" s="8" t="s">
        <v>30</v>
      </c>
      <c r="P38" s="8" t="s">
        <v>30</v>
      </c>
      <c r="Q38" s="8">
        <v>45320</v>
      </c>
      <c r="R38" s="8">
        <v>45320</v>
      </c>
      <c r="S38" s="13" t="s">
        <v>42</v>
      </c>
      <c r="T38" s="6">
        <f t="shared" si="4"/>
        <v>13</v>
      </c>
      <c r="U38" s="6" t="str">
        <f t="shared" si="1"/>
        <v>Yes</v>
      </c>
      <c r="V38" s="59" t="s">
        <v>43</v>
      </c>
    </row>
    <row r="39" spans="1:22" x14ac:dyDescent="0.3">
      <c r="A39" s="4" t="s">
        <v>1259</v>
      </c>
      <c r="B39" s="5" t="s">
        <v>36</v>
      </c>
      <c r="C39" s="6" t="s">
        <v>1200</v>
      </c>
      <c r="D39" s="7" t="s">
        <v>1202</v>
      </c>
      <c r="E39" s="7" t="s">
        <v>1201</v>
      </c>
      <c r="F39" s="7" t="s">
        <v>83</v>
      </c>
      <c r="G39" s="7" t="s">
        <v>1273</v>
      </c>
      <c r="H39" s="8">
        <v>45307</v>
      </c>
      <c r="I39" s="8">
        <v>45307</v>
      </c>
      <c r="J39" s="8" t="s">
        <v>30</v>
      </c>
      <c r="K39" s="8" t="s">
        <v>30</v>
      </c>
      <c r="L39" s="8" t="s">
        <v>30</v>
      </c>
      <c r="M39" s="8" t="s">
        <v>30</v>
      </c>
      <c r="N39" s="8" t="s">
        <v>30</v>
      </c>
      <c r="O39" s="8">
        <v>45307</v>
      </c>
      <c r="P39" s="8" t="s">
        <v>30</v>
      </c>
      <c r="Q39" s="8">
        <v>45320</v>
      </c>
      <c r="R39" s="8">
        <v>45320</v>
      </c>
      <c r="S39" s="13" t="s">
        <v>42</v>
      </c>
      <c r="T39" s="6">
        <f t="shared" si="4"/>
        <v>13</v>
      </c>
      <c r="U39" s="6" t="str">
        <f t="shared" si="1"/>
        <v>Yes</v>
      </c>
      <c r="V39" s="59" t="s">
        <v>43</v>
      </c>
    </row>
    <row r="40" spans="1:22" x14ac:dyDescent="0.3">
      <c r="A40" s="4" t="s">
        <v>1259</v>
      </c>
      <c r="B40" s="5" t="s">
        <v>36</v>
      </c>
      <c r="C40" s="6" t="s">
        <v>1200</v>
      </c>
      <c r="D40" s="7" t="s">
        <v>1202</v>
      </c>
      <c r="E40" s="7" t="s">
        <v>1201</v>
      </c>
      <c r="F40" s="7" t="s">
        <v>83</v>
      </c>
      <c r="G40" s="7" t="s">
        <v>1268</v>
      </c>
      <c r="H40" s="8">
        <v>45307</v>
      </c>
      <c r="I40" s="8">
        <v>45307</v>
      </c>
      <c r="J40" s="8" t="s">
        <v>30</v>
      </c>
      <c r="K40" s="8" t="s">
        <v>30</v>
      </c>
      <c r="L40" s="8" t="s">
        <v>30</v>
      </c>
      <c r="M40" s="8" t="s">
        <v>30</v>
      </c>
      <c r="N40" s="8" t="s">
        <v>30</v>
      </c>
      <c r="O40" s="8">
        <v>45315</v>
      </c>
      <c r="P40" s="8" t="s">
        <v>30</v>
      </c>
      <c r="Q40" s="8">
        <v>45320</v>
      </c>
      <c r="R40" s="8">
        <v>45320</v>
      </c>
      <c r="S40" s="13" t="s">
        <v>42</v>
      </c>
      <c r="T40" s="6">
        <f t="shared" si="4"/>
        <v>13</v>
      </c>
      <c r="U40" s="6" t="str">
        <f t="shared" si="1"/>
        <v>Yes</v>
      </c>
      <c r="V40" s="59" t="s">
        <v>1291</v>
      </c>
    </row>
    <row r="41" spans="1:22" ht="28.8" x14ac:dyDescent="0.3">
      <c r="A41" s="4" t="s">
        <v>1262</v>
      </c>
      <c r="B41" s="5" t="s">
        <v>1257</v>
      </c>
      <c r="C41" s="6" t="s">
        <v>1261</v>
      </c>
      <c r="D41" s="7" t="s">
        <v>1260</v>
      </c>
      <c r="E41" s="7" t="s">
        <v>706</v>
      </c>
      <c r="F41" s="7" t="s">
        <v>83</v>
      </c>
      <c r="G41" s="7" t="s">
        <v>711</v>
      </c>
      <c r="H41" s="8">
        <v>45307</v>
      </c>
      <c r="I41" s="8">
        <v>45307</v>
      </c>
      <c r="J41" s="8" t="s">
        <v>30</v>
      </c>
      <c r="K41" s="8" t="s">
        <v>30</v>
      </c>
      <c r="L41" s="8" t="s">
        <v>30</v>
      </c>
      <c r="M41" s="8" t="s">
        <v>30</v>
      </c>
      <c r="N41" s="8" t="s">
        <v>30</v>
      </c>
      <c r="O41" s="8" t="s">
        <v>30</v>
      </c>
      <c r="P41" s="8" t="s">
        <v>30</v>
      </c>
      <c r="Q41" s="8">
        <v>45320</v>
      </c>
      <c r="R41" s="8">
        <v>45321</v>
      </c>
      <c r="S41" s="13" t="s">
        <v>31</v>
      </c>
      <c r="T41" s="6">
        <f t="shared" si="4"/>
        <v>14</v>
      </c>
      <c r="U41" s="6" t="str">
        <f t="shared" si="1"/>
        <v>Yes</v>
      </c>
      <c r="V41" s="59" t="s">
        <v>30</v>
      </c>
    </row>
    <row r="42" spans="1:22" ht="28.8" x14ac:dyDescent="0.3">
      <c r="A42" s="4" t="s">
        <v>1262</v>
      </c>
      <c r="B42" s="5" t="s">
        <v>1257</v>
      </c>
      <c r="C42" s="6" t="s">
        <v>1261</v>
      </c>
      <c r="D42" s="5" t="s">
        <v>1260</v>
      </c>
      <c r="E42" s="7" t="s">
        <v>706</v>
      </c>
      <c r="F42" s="7" t="s">
        <v>83</v>
      </c>
      <c r="G42" s="7" t="s">
        <v>1283</v>
      </c>
      <c r="H42" s="8">
        <v>45307</v>
      </c>
      <c r="I42" s="8">
        <v>45307</v>
      </c>
      <c r="J42" s="8" t="s">
        <v>30</v>
      </c>
      <c r="K42" s="8" t="s">
        <v>30</v>
      </c>
      <c r="L42" s="8" t="s">
        <v>30</v>
      </c>
      <c r="M42" s="8" t="s">
        <v>30</v>
      </c>
      <c r="N42" s="8" t="s">
        <v>30</v>
      </c>
      <c r="O42" s="8" t="s">
        <v>30</v>
      </c>
      <c r="P42" s="8" t="s">
        <v>30</v>
      </c>
      <c r="Q42" s="8">
        <v>45320</v>
      </c>
      <c r="R42" s="8">
        <v>45321</v>
      </c>
      <c r="S42" s="13" t="s">
        <v>31</v>
      </c>
      <c r="T42" s="6">
        <f t="shared" si="4"/>
        <v>14</v>
      </c>
      <c r="U42" s="6" t="str">
        <f t="shared" si="1"/>
        <v>Yes</v>
      </c>
      <c r="V42" s="59" t="s">
        <v>30</v>
      </c>
    </row>
    <row r="43" spans="1:22" ht="28.8" x14ac:dyDescent="0.3">
      <c r="A43" s="4" t="s">
        <v>1262</v>
      </c>
      <c r="B43" s="5" t="s">
        <v>1257</v>
      </c>
      <c r="C43" s="6" t="s">
        <v>1261</v>
      </c>
      <c r="D43" s="5" t="s">
        <v>1260</v>
      </c>
      <c r="E43" s="7" t="s">
        <v>706</v>
      </c>
      <c r="F43" s="7" t="s">
        <v>83</v>
      </c>
      <c r="G43" s="7" t="s">
        <v>1284</v>
      </c>
      <c r="H43" s="8">
        <v>45307</v>
      </c>
      <c r="I43" s="8">
        <v>45307</v>
      </c>
      <c r="J43" s="8" t="s">
        <v>30</v>
      </c>
      <c r="K43" s="8" t="s">
        <v>30</v>
      </c>
      <c r="L43" s="8" t="s">
        <v>30</v>
      </c>
      <c r="M43" s="8" t="s">
        <v>30</v>
      </c>
      <c r="N43" s="8" t="s">
        <v>30</v>
      </c>
      <c r="O43" s="8" t="s">
        <v>30</v>
      </c>
      <c r="P43" s="8" t="s">
        <v>30</v>
      </c>
      <c r="Q43" s="8">
        <v>45320</v>
      </c>
      <c r="R43" s="8">
        <v>45321</v>
      </c>
      <c r="S43" s="13" t="s">
        <v>31</v>
      </c>
      <c r="T43" s="6">
        <f t="shared" si="4"/>
        <v>14</v>
      </c>
      <c r="U43" s="6" t="str">
        <f t="shared" si="1"/>
        <v>Yes</v>
      </c>
      <c r="V43" s="59" t="s">
        <v>30</v>
      </c>
    </row>
    <row r="44" spans="1:22" ht="28.8" x14ac:dyDescent="0.3">
      <c r="A44" s="4" t="s">
        <v>1262</v>
      </c>
      <c r="B44" s="5" t="s">
        <v>1257</v>
      </c>
      <c r="C44" s="6" t="s">
        <v>1261</v>
      </c>
      <c r="D44" s="5" t="s">
        <v>1260</v>
      </c>
      <c r="E44" s="7" t="s">
        <v>706</v>
      </c>
      <c r="F44" s="7" t="s">
        <v>83</v>
      </c>
      <c r="G44" s="7" t="s">
        <v>1277</v>
      </c>
      <c r="H44" s="8">
        <v>45307</v>
      </c>
      <c r="I44" s="8">
        <v>45307</v>
      </c>
      <c r="J44" s="8" t="s">
        <v>148</v>
      </c>
      <c r="K44" s="8" t="s">
        <v>30</v>
      </c>
      <c r="L44" s="8" t="s">
        <v>30</v>
      </c>
      <c r="M44" s="8" t="s">
        <v>30</v>
      </c>
      <c r="N44" s="8">
        <v>45317</v>
      </c>
      <c r="O44" s="8">
        <v>45316</v>
      </c>
      <c r="P44" s="8" t="s">
        <v>30</v>
      </c>
      <c r="Q44" s="8">
        <v>45320</v>
      </c>
      <c r="R44" s="8">
        <v>45321</v>
      </c>
      <c r="S44" s="13" t="s">
        <v>42</v>
      </c>
      <c r="T44" s="6">
        <f t="shared" si="4"/>
        <v>14</v>
      </c>
      <c r="U44" s="6" t="str">
        <f t="shared" si="1"/>
        <v>Yes</v>
      </c>
      <c r="V44" s="59" t="s">
        <v>1298</v>
      </c>
    </row>
    <row r="45" spans="1:22" ht="28.8" x14ac:dyDescent="0.3">
      <c r="A45" s="4" t="s">
        <v>1264</v>
      </c>
      <c r="B45" s="5" t="s">
        <v>753</v>
      </c>
      <c r="C45" s="6" t="s">
        <v>1265</v>
      </c>
      <c r="D45" s="5" t="s">
        <v>1263</v>
      </c>
      <c r="E45" s="7" t="s">
        <v>1266</v>
      </c>
      <c r="F45" s="7" t="s">
        <v>83</v>
      </c>
      <c r="G45" s="7" t="s">
        <v>1278</v>
      </c>
      <c r="H45" s="8">
        <v>45307</v>
      </c>
      <c r="I45" s="8">
        <v>45307</v>
      </c>
      <c r="J45" s="8" t="s">
        <v>30</v>
      </c>
      <c r="K45" s="8" t="s">
        <v>30</v>
      </c>
      <c r="L45" s="8" t="s">
        <v>30</v>
      </c>
      <c r="M45" s="8" t="s">
        <v>30</v>
      </c>
      <c r="N45" s="8" t="s">
        <v>30</v>
      </c>
      <c r="O45" s="8" t="s">
        <v>30</v>
      </c>
      <c r="P45" s="8" t="s">
        <v>30</v>
      </c>
      <c r="Q45" s="8">
        <v>45321</v>
      </c>
      <c r="R45" s="8">
        <v>45321</v>
      </c>
      <c r="S45" s="13" t="s">
        <v>42</v>
      </c>
      <c r="T45" s="6">
        <f t="shared" si="4"/>
        <v>14</v>
      </c>
      <c r="U45" s="6" t="str">
        <f t="shared" si="1"/>
        <v>Yes</v>
      </c>
      <c r="V45" s="59" t="s">
        <v>30</v>
      </c>
    </row>
    <row r="46" spans="1:22" ht="28.8" x14ac:dyDescent="0.3">
      <c r="A46" s="4" t="s">
        <v>1264</v>
      </c>
      <c r="B46" s="5" t="s">
        <v>753</v>
      </c>
      <c r="C46" s="6" t="s">
        <v>1265</v>
      </c>
      <c r="D46" s="7" t="s">
        <v>1263</v>
      </c>
      <c r="E46" s="7" t="s">
        <v>1266</v>
      </c>
      <c r="F46" s="7" t="s">
        <v>83</v>
      </c>
      <c r="G46" s="7" t="s">
        <v>1277</v>
      </c>
      <c r="H46" s="8">
        <v>45307</v>
      </c>
      <c r="I46" s="8">
        <v>45307</v>
      </c>
      <c r="J46" s="8">
        <v>45316</v>
      </c>
      <c r="K46" s="8" t="s">
        <v>30</v>
      </c>
      <c r="L46" s="8" t="s">
        <v>30</v>
      </c>
      <c r="M46" s="8" t="s">
        <v>30</v>
      </c>
      <c r="N46" s="8">
        <v>45317</v>
      </c>
      <c r="O46" s="8">
        <v>45321</v>
      </c>
      <c r="P46" s="8" t="s">
        <v>30</v>
      </c>
      <c r="Q46" s="8">
        <v>45321</v>
      </c>
      <c r="R46" s="8">
        <v>45321</v>
      </c>
      <c r="S46" s="13" t="s">
        <v>42</v>
      </c>
      <c r="T46" s="6">
        <f t="shared" si="4"/>
        <v>14</v>
      </c>
      <c r="U46" s="6" t="str">
        <f t="shared" si="1"/>
        <v>Yes</v>
      </c>
      <c r="V46" s="59" t="s">
        <v>1301</v>
      </c>
    </row>
    <row r="47" spans="1:22" ht="28.8" x14ac:dyDescent="0.3">
      <c r="A47" s="4" t="s">
        <v>1139</v>
      </c>
      <c r="B47" s="5" t="s">
        <v>1258</v>
      </c>
      <c r="C47" s="6" t="s">
        <v>1143</v>
      </c>
      <c r="D47" s="28" t="s">
        <v>1141</v>
      </c>
      <c r="E47" s="7" t="s">
        <v>1140</v>
      </c>
      <c r="F47" s="7" t="s">
        <v>803</v>
      </c>
      <c r="G47" s="7" t="s">
        <v>1268</v>
      </c>
      <c r="H47" s="8">
        <v>45308</v>
      </c>
      <c r="I47" s="8">
        <v>45308</v>
      </c>
      <c r="J47" s="8" t="s">
        <v>30</v>
      </c>
      <c r="K47" s="8" t="s">
        <v>30</v>
      </c>
      <c r="L47" s="8" t="s">
        <v>30</v>
      </c>
      <c r="M47" s="8" t="s">
        <v>30</v>
      </c>
      <c r="N47" s="8" t="s">
        <v>30</v>
      </c>
      <c r="O47" s="8">
        <v>45315</v>
      </c>
      <c r="P47" s="8" t="s">
        <v>30</v>
      </c>
      <c r="Q47" s="8">
        <v>45320</v>
      </c>
      <c r="R47" s="8">
        <v>45320</v>
      </c>
      <c r="S47" s="7" t="s">
        <v>42</v>
      </c>
      <c r="T47" s="6">
        <f t="shared" si="4"/>
        <v>12</v>
      </c>
      <c r="U47" s="6" t="str">
        <f t="shared" si="1"/>
        <v>Yes</v>
      </c>
      <c r="V47" s="59" t="s">
        <v>1297</v>
      </c>
    </row>
    <row r="48" spans="1:22" ht="28.8" x14ac:dyDescent="0.3">
      <c r="A48" s="4" t="s">
        <v>1139</v>
      </c>
      <c r="B48" s="5" t="s">
        <v>1258</v>
      </c>
      <c r="C48" s="6" t="s">
        <v>1143</v>
      </c>
      <c r="D48" s="28" t="s">
        <v>1141</v>
      </c>
      <c r="E48" s="7" t="s">
        <v>1140</v>
      </c>
      <c r="F48" s="7" t="s">
        <v>803</v>
      </c>
      <c r="G48" s="7" t="s">
        <v>1269</v>
      </c>
      <c r="H48" s="8">
        <v>45308</v>
      </c>
      <c r="I48" s="8">
        <v>45308</v>
      </c>
      <c r="J48" s="8" t="s">
        <v>30</v>
      </c>
      <c r="K48" s="8" t="s">
        <v>30</v>
      </c>
      <c r="L48" s="8" t="s">
        <v>30</v>
      </c>
      <c r="M48" s="8" t="s">
        <v>30</v>
      </c>
      <c r="N48" s="8" t="s">
        <v>30</v>
      </c>
      <c r="O48" s="8" t="s">
        <v>30</v>
      </c>
      <c r="P48" s="8" t="s">
        <v>30</v>
      </c>
      <c r="Q48" s="8">
        <v>45320</v>
      </c>
      <c r="R48" s="8">
        <v>45320</v>
      </c>
      <c r="S48" s="7" t="s">
        <v>42</v>
      </c>
      <c r="T48" s="6">
        <f t="shared" si="4"/>
        <v>12</v>
      </c>
      <c r="U48" s="6" t="str">
        <f t="shared" si="1"/>
        <v>Yes</v>
      </c>
      <c r="V48" s="59" t="s">
        <v>43</v>
      </c>
    </row>
    <row r="49" spans="1:22" ht="28.8" x14ac:dyDescent="0.3">
      <c r="A49" s="4" t="s">
        <v>1139</v>
      </c>
      <c r="B49" s="5" t="s">
        <v>1258</v>
      </c>
      <c r="C49" s="6" t="s">
        <v>1143</v>
      </c>
      <c r="D49" s="28" t="s">
        <v>1141</v>
      </c>
      <c r="E49" s="7" t="s">
        <v>1140</v>
      </c>
      <c r="F49" s="7" t="s">
        <v>803</v>
      </c>
      <c r="G49" s="7" t="s">
        <v>1283</v>
      </c>
      <c r="H49" s="8">
        <v>45308</v>
      </c>
      <c r="I49" s="8">
        <v>45308</v>
      </c>
      <c r="J49" s="8" t="s">
        <v>30</v>
      </c>
      <c r="K49" s="8" t="s">
        <v>30</v>
      </c>
      <c r="L49" s="8" t="s">
        <v>30</v>
      </c>
      <c r="M49" s="8" t="s">
        <v>30</v>
      </c>
      <c r="N49" s="8" t="s">
        <v>30</v>
      </c>
      <c r="O49" s="8">
        <v>45315</v>
      </c>
      <c r="P49" s="8" t="s">
        <v>30</v>
      </c>
      <c r="Q49" s="8">
        <v>45320</v>
      </c>
      <c r="R49" s="8">
        <v>45320</v>
      </c>
      <c r="S49" s="7" t="s">
        <v>31</v>
      </c>
      <c r="T49" s="6">
        <f t="shared" si="4"/>
        <v>12</v>
      </c>
      <c r="U49" s="6" t="str">
        <f t="shared" si="1"/>
        <v>Yes</v>
      </c>
      <c r="V49" s="59" t="s">
        <v>30</v>
      </c>
    </row>
    <row r="50" spans="1:22" ht="28.8" x14ac:dyDescent="0.3">
      <c r="A50" s="4" t="s">
        <v>1139</v>
      </c>
      <c r="B50" s="5" t="s">
        <v>1258</v>
      </c>
      <c r="C50" s="6" t="s">
        <v>1143</v>
      </c>
      <c r="D50" s="28" t="s">
        <v>1141</v>
      </c>
      <c r="E50" s="7" t="s">
        <v>1140</v>
      </c>
      <c r="F50" s="7" t="s">
        <v>803</v>
      </c>
      <c r="G50" s="7" t="s">
        <v>1284</v>
      </c>
      <c r="H50" s="8">
        <v>45308</v>
      </c>
      <c r="I50" s="8">
        <v>45308</v>
      </c>
      <c r="J50" s="8" t="s">
        <v>30</v>
      </c>
      <c r="K50" s="8" t="s">
        <v>30</v>
      </c>
      <c r="L50" s="8" t="s">
        <v>30</v>
      </c>
      <c r="M50" s="8" t="s">
        <v>30</v>
      </c>
      <c r="N50" s="8" t="s">
        <v>30</v>
      </c>
      <c r="O50" s="8">
        <v>45315</v>
      </c>
      <c r="P50" s="8" t="s">
        <v>30</v>
      </c>
      <c r="Q50" s="8">
        <v>45320</v>
      </c>
      <c r="R50" s="8">
        <v>45320</v>
      </c>
      <c r="S50" s="7" t="s">
        <v>31</v>
      </c>
      <c r="T50" s="6">
        <f t="shared" si="4"/>
        <v>12</v>
      </c>
      <c r="U50" s="6" t="str">
        <f t="shared" si="1"/>
        <v>Yes</v>
      </c>
      <c r="V50" s="59" t="s">
        <v>1303</v>
      </c>
    </row>
    <row r="51" spans="1:22" ht="28.8" x14ac:dyDescent="0.3">
      <c r="A51" s="4" t="s">
        <v>1139</v>
      </c>
      <c r="B51" s="5" t="s">
        <v>1258</v>
      </c>
      <c r="C51" s="6" t="s">
        <v>1143</v>
      </c>
      <c r="D51" s="7" t="s">
        <v>1141</v>
      </c>
      <c r="E51" s="7" t="s">
        <v>1140</v>
      </c>
      <c r="F51" s="7" t="s">
        <v>803</v>
      </c>
      <c r="G51" s="7" t="s">
        <v>1279</v>
      </c>
      <c r="H51" s="8">
        <v>45308</v>
      </c>
      <c r="I51" s="8">
        <v>45308</v>
      </c>
      <c r="J51" s="8" t="s">
        <v>30</v>
      </c>
      <c r="K51" s="8" t="s">
        <v>30</v>
      </c>
      <c r="L51" s="8" t="s">
        <v>30</v>
      </c>
      <c r="M51" s="8" t="s">
        <v>30</v>
      </c>
      <c r="N51" s="8" t="s">
        <v>30</v>
      </c>
      <c r="O51" s="8" t="s">
        <v>30</v>
      </c>
      <c r="P51" s="8" t="s">
        <v>30</v>
      </c>
      <c r="Q51" s="8">
        <v>45315</v>
      </c>
      <c r="R51" s="8">
        <v>45320</v>
      </c>
      <c r="S51" s="7" t="s">
        <v>42</v>
      </c>
      <c r="T51" s="6">
        <f t="shared" si="4"/>
        <v>12</v>
      </c>
      <c r="U51" s="6" t="str">
        <f t="shared" si="1"/>
        <v>Yes</v>
      </c>
      <c r="V51" s="59" t="s">
        <v>30</v>
      </c>
    </row>
    <row r="52" spans="1:22" ht="28.8" x14ac:dyDescent="0.3">
      <c r="A52" s="4" t="s">
        <v>1164</v>
      </c>
      <c r="B52" s="5" t="s">
        <v>36</v>
      </c>
      <c r="C52" s="6" t="s">
        <v>1165</v>
      </c>
      <c r="D52" s="7" t="s">
        <v>1166</v>
      </c>
      <c r="E52" s="7" t="s">
        <v>1167</v>
      </c>
      <c r="F52" s="7" t="s">
        <v>202</v>
      </c>
      <c r="G52" s="7" t="s">
        <v>1274</v>
      </c>
      <c r="H52" s="8">
        <v>45313</v>
      </c>
      <c r="I52" s="8">
        <v>45313</v>
      </c>
      <c r="J52" s="8" t="s">
        <v>30</v>
      </c>
      <c r="K52" s="8" t="s">
        <v>30</v>
      </c>
      <c r="L52" s="8" t="s">
        <v>30</v>
      </c>
      <c r="M52" s="8" t="s">
        <v>30</v>
      </c>
      <c r="N52" s="8" t="s">
        <v>30</v>
      </c>
      <c r="O52" s="8" t="s">
        <v>30</v>
      </c>
      <c r="P52" s="8" t="s">
        <v>30</v>
      </c>
      <c r="Q52" s="8">
        <v>45314</v>
      </c>
      <c r="R52" s="8">
        <v>45314</v>
      </c>
      <c r="S52" s="7" t="s">
        <v>31</v>
      </c>
      <c r="T52" s="6">
        <f t="shared" si="4"/>
        <v>1</v>
      </c>
      <c r="U52" s="6" t="str">
        <f t="shared" si="1"/>
        <v>Yes</v>
      </c>
      <c r="V52" s="59" t="s">
        <v>32</v>
      </c>
    </row>
    <row r="53" spans="1:22" ht="28.8" x14ac:dyDescent="0.3">
      <c r="A53" s="4" t="s">
        <v>1171</v>
      </c>
      <c r="B53" s="5" t="s">
        <v>614</v>
      </c>
      <c r="C53" s="6" t="s">
        <v>1181</v>
      </c>
      <c r="D53" s="7" t="s">
        <v>1182</v>
      </c>
      <c r="E53" s="7" t="s">
        <v>1172</v>
      </c>
      <c r="F53" s="7" t="s">
        <v>83</v>
      </c>
      <c r="G53" s="7" t="s">
        <v>1273</v>
      </c>
      <c r="H53" s="8">
        <v>45313</v>
      </c>
      <c r="I53" s="8">
        <v>45313</v>
      </c>
      <c r="J53" s="8" t="s">
        <v>30</v>
      </c>
      <c r="K53" s="8" t="s">
        <v>30</v>
      </c>
      <c r="L53" s="8" t="s">
        <v>30</v>
      </c>
      <c r="M53" s="8" t="s">
        <v>30</v>
      </c>
      <c r="N53" s="8" t="s">
        <v>30</v>
      </c>
      <c r="O53" s="8" t="s">
        <v>30</v>
      </c>
      <c r="P53" s="8" t="s">
        <v>30</v>
      </c>
      <c r="Q53" s="8">
        <v>45321</v>
      </c>
      <c r="R53" s="8">
        <v>45321</v>
      </c>
      <c r="S53" s="13" t="s">
        <v>31</v>
      </c>
      <c r="T53" s="6">
        <f t="shared" si="4"/>
        <v>8</v>
      </c>
      <c r="U53" s="6" t="str">
        <f t="shared" si="1"/>
        <v>Yes</v>
      </c>
      <c r="V53" s="59" t="s">
        <v>32</v>
      </c>
    </row>
    <row r="54" spans="1:22" ht="28.8" x14ac:dyDescent="0.3">
      <c r="A54" s="4" t="s">
        <v>757</v>
      </c>
      <c r="B54" s="5" t="s">
        <v>614</v>
      </c>
      <c r="C54" s="6" t="s">
        <v>758</v>
      </c>
      <c r="D54" s="7" t="s">
        <v>817</v>
      </c>
      <c r="E54" s="7" t="s">
        <v>759</v>
      </c>
      <c r="F54" s="7" t="s">
        <v>353</v>
      </c>
      <c r="G54" s="7" t="s">
        <v>1292</v>
      </c>
      <c r="H54" s="8">
        <v>45313</v>
      </c>
      <c r="I54" s="8">
        <v>45313</v>
      </c>
      <c r="J54" s="8" t="s">
        <v>30</v>
      </c>
      <c r="K54" s="8" t="s">
        <v>30</v>
      </c>
      <c r="L54" s="8" t="s">
        <v>30</v>
      </c>
      <c r="M54" s="8" t="s">
        <v>30</v>
      </c>
      <c r="N54" s="8" t="s">
        <v>30</v>
      </c>
      <c r="O54" s="8" t="s">
        <v>30</v>
      </c>
      <c r="P54" s="8" t="s">
        <v>30</v>
      </c>
      <c r="Q54" s="8">
        <v>45316</v>
      </c>
      <c r="R54" s="8">
        <v>45316</v>
      </c>
      <c r="S54" s="13" t="s">
        <v>1033</v>
      </c>
      <c r="T54" s="6">
        <f t="shared" si="4"/>
        <v>3</v>
      </c>
      <c r="U54" s="6" t="str">
        <f t="shared" si="1"/>
        <v>Yes</v>
      </c>
      <c r="V54" s="59" t="s">
        <v>1300</v>
      </c>
    </row>
    <row r="55" spans="1:22" ht="28.8" x14ac:dyDescent="0.3">
      <c r="A55" s="4" t="s">
        <v>1220</v>
      </c>
      <c r="B55" s="5" t="s">
        <v>753</v>
      </c>
      <c r="C55" s="6" t="s">
        <v>1221</v>
      </c>
      <c r="D55" s="7" t="s">
        <v>1219</v>
      </c>
      <c r="E55" s="7" t="s">
        <v>275</v>
      </c>
      <c r="F55" s="7" t="s">
        <v>803</v>
      </c>
      <c r="G55" s="7" t="s">
        <v>1271</v>
      </c>
      <c r="H55" s="8">
        <v>45313</v>
      </c>
      <c r="I55" s="8">
        <v>45320</v>
      </c>
      <c r="J55" s="8" t="s">
        <v>30</v>
      </c>
      <c r="K55" s="8" t="s">
        <v>30</v>
      </c>
      <c r="L55" s="8" t="s">
        <v>30</v>
      </c>
      <c r="M55" s="8" t="s">
        <v>30</v>
      </c>
      <c r="N55" s="8">
        <v>45317</v>
      </c>
      <c r="O55" s="8" t="s">
        <v>30</v>
      </c>
      <c r="P55" s="8" t="s">
        <v>30</v>
      </c>
      <c r="Q55" s="8">
        <v>45317</v>
      </c>
      <c r="R55" s="8">
        <v>45317</v>
      </c>
      <c r="S55" s="7" t="s">
        <v>42</v>
      </c>
      <c r="T55" s="6">
        <f t="shared" si="4"/>
        <v>4</v>
      </c>
      <c r="U55" s="6" t="str">
        <f t="shared" si="1"/>
        <v>Yes</v>
      </c>
      <c r="V55" s="59" t="s">
        <v>1307</v>
      </c>
    </row>
    <row r="56" spans="1:22" ht="28.8" x14ac:dyDescent="0.3">
      <c r="A56" s="4" t="s">
        <v>477</v>
      </c>
      <c r="B56" s="5" t="s">
        <v>753</v>
      </c>
      <c r="C56" s="6" t="s">
        <v>478</v>
      </c>
      <c r="D56" s="7" t="s">
        <v>479</v>
      </c>
      <c r="E56" s="7" t="s">
        <v>147</v>
      </c>
      <c r="F56" s="7" t="s">
        <v>83</v>
      </c>
      <c r="G56" s="7" t="s">
        <v>1268</v>
      </c>
      <c r="H56" s="8">
        <v>45315</v>
      </c>
      <c r="I56" s="8">
        <v>45315</v>
      </c>
      <c r="J56" s="8" t="s">
        <v>148</v>
      </c>
      <c r="K56" s="8" t="s">
        <v>30</v>
      </c>
      <c r="L56" s="8" t="s">
        <v>30</v>
      </c>
      <c r="M56" s="8" t="s">
        <v>30</v>
      </c>
      <c r="N56" s="8" t="s">
        <v>30</v>
      </c>
      <c r="O56" s="8">
        <v>45320</v>
      </c>
      <c r="P56" s="8" t="s">
        <v>30</v>
      </c>
      <c r="Q56" s="8">
        <v>45320</v>
      </c>
      <c r="R56" s="8">
        <v>45320</v>
      </c>
      <c r="S56" s="7" t="s">
        <v>31</v>
      </c>
      <c r="T56" s="6">
        <f t="shared" si="4"/>
        <v>5</v>
      </c>
      <c r="U56" s="6" t="str">
        <f t="shared" si="1"/>
        <v>Yes</v>
      </c>
      <c r="V56" s="59" t="s">
        <v>1306</v>
      </c>
    </row>
    <row r="57" spans="1:22" ht="28.8" x14ac:dyDescent="0.3">
      <c r="A57" s="4" t="s">
        <v>477</v>
      </c>
      <c r="B57" s="5" t="s">
        <v>753</v>
      </c>
      <c r="C57" s="6" t="s">
        <v>478</v>
      </c>
      <c r="D57" s="7" t="s">
        <v>479</v>
      </c>
      <c r="E57" s="7" t="s">
        <v>147</v>
      </c>
      <c r="F57" s="7" t="s">
        <v>83</v>
      </c>
      <c r="G57" s="7" t="s">
        <v>1269</v>
      </c>
      <c r="H57" s="8">
        <v>45315</v>
      </c>
      <c r="I57" s="8">
        <v>45315</v>
      </c>
      <c r="J57" s="8" t="s">
        <v>30</v>
      </c>
      <c r="K57" s="8" t="s">
        <v>30</v>
      </c>
      <c r="L57" s="8" t="s">
        <v>30</v>
      </c>
      <c r="M57" s="8" t="s">
        <v>30</v>
      </c>
      <c r="N57" s="8" t="s">
        <v>30</v>
      </c>
      <c r="O57" s="8" t="s">
        <v>30</v>
      </c>
      <c r="P57" s="8" t="s">
        <v>30</v>
      </c>
      <c r="Q57" s="8">
        <v>45320</v>
      </c>
      <c r="R57" s="8">
        <v>45320</v>
      </c>
      <c r="S57" s="7" t="s">
        <v>31</v>
      </c>
      <c r="T57" s="6">
        <f t="shared" si="4"/>
        <v>5</v>
      </c>
      <c r="U57" s="6" t="str">
        <f t="shared" si="1"/>
        <v>Yes</v>
      </c>
      <c r="V57" s="59" t="s">
        <v>172</v>
      </c>
    </row>
    <row r="58" spans="1:22" x14ac:dyDescent="0.3">
      <c r="A58" s="4" t="s">
        <v>1085</v>
      </c>
      <c r="B58" s="5" t="s">
        <v>753</v>
      </c>
      <c r="C58" s="6" t="s">
        <v>1086</v>
      </c>
      <c r="D58" s="7" t="s">
        <v>972</v>
      </c>
      <c r="E58" s="7" t="s">
        <v>1104</v>
      </c>
      <c r="F58" s="7" t="s">
        <v>1087</v>
      </c>
      <c r="G58" s="7" t="s">
        <v>1270</v>
      </c>
      <c r="H58" s="8">
        <v>45315</v>
      </c>
      <c r="I58" s="8">
        <v>45315</v>
      </c>
      <c r="J58" s="8" t="s">
        <v>30</v>
      </c>
      <c r="K58" s="8" t="s">
        <v>30</v>
      </c>
      <c r="L58" s="8" t="s">
        <v>30</v>
      </c>
      <c r="M58" s="8" t="s">
        <v>30</v>
      </c>
      <c r="N58" s="8" t="s">
        <v>30</v>
      </c>
      <c r="O58" s="8" t="s">
        <v>30</v>
      </c>
      <c r="P58" s="8" t="s">
        <v>30</v>
      </c>
      <c r="Q58" s="77">
        <v>45322</v>
      </c>
      <c r="R58" s="77">
        <v>45323</v>
      </c>
      <c r="S58" s="7" t="s">
        <v>42</v>
      </c>
      <c r="T58" s="6">
        <f t="shared" si="4"/>
        <v>8</v>
      </c>
      <c r="U58" s="6" t="str">
        <f t="shared" si="1"/>
        <v>Yes</v>
      </c>
      <c r="V58" s="59" t="s">
        <v>57</v>
      </c>
    </row>
    <row r="59" spans="1:22" ht="28.8" x14ac:dyDescent="0.3">
      <c r="A59" s="4" t="s">
        <v>1162</v>
      </c>
      <c r="B59" s="5" t="s">
        <v>1304</v>
      </c>
      <c r="C59" s="6" t="s">
        <v>1218</v>
      </c>
      <c r="D59" s="7" t="s">
        <v>1163</v>
      </c>
      <c r="E59" s="7" t="s">
        <v>1161</v>
      </c>
      <c r="F59" s="7" t="s">
        <v>255</v>
      </c>
      <c r="G59" s="7" t="s">
        <v>1268</v>
      </c>
      <c r="H59" s="8">
        <v>45315</v>
      </c>
      <c r="I59" s="8">
        <v>45315</v>
      </c>
      <c r="J59" s="8" t="s">
        <v>148</v>
      </c>
      <c r="K59" s="8" t="s">
        <v>30</v>
      </c>
      <c r="L59" s="8" t="s">
        <v>30</v>
      </c>
      <c r="M59" s="8" t="s">
        <v>30</v>
      </c>
      <c r="N59" s="8" t="s">
        <v>30</v>
      </c>
      <c r="O59" s="8">
        <v>45322</v>
      </c>
      <c r="P59" s="75" t="s">
        <v>30</v>
      </c>
      <c r="Q59" s="8">
        <v>45324</v>
      </c>
      <c r="R59" s="81">
        <v>45328</v>
      </c>
      <c r="S59" s="7" t="s">
        <v>42</v>
      </c>
      <c r="T59" s="76">
        <f t="shared" si="4"/>
        <v>13</v>
      </c>
      <c r="U59" s="6" t="str">
        <f t="shared" si="1"/>
        <v>Yes</v>
      </c>
      <c r="V59" s="59" t="s">
        <v>1313</v>
      </c>
    </row>
    <row r="60" spans="1:22" ht="28.8" x14ac:dyDescent="0.3">
      <c r="A60" s="4" t="s">
        <v>1162</v>
      </c>
      <c r="B60" s="5" t="s">
        <v>1304</v>
      </c>
      <c r="C60" s="6" t="s">
        <v>1218</v>
      </c>
      <c r="D60" s="7" t="s">
        <v>1163</v>
      </c>
      <c r="E60" s="7" t="s">
        <v>1161</v>
      </c>
      <c r="F60" s="7" t="s">
        <v>255</v>
      </c>
      <c r="G60" s="7" t="s">
        <v>1279</v>
      </c>
      <c r="H60" s="8">
        <v>45315</v>
      </c>
      <c r="I60" s="8">
        <v>45315</v>
      </c>
      <c r="J60" s="8" t="s">
        <v>30</v>
      </c>
      <c r="K60" s="8" t="s">
        <v>30</v>
      </c>
      <c r="L60" s="8" t="s">
        <v>30</v>
      </c>
      <c r="M60" s="8" t="s">
        <v>30</v>
      </c>
      <c r="N60" s="8" t="s">
        <v>30</v>
      </c>
      <c r="O60" s="8" t="s">
        <v>30</v>
      </c>
      <c r="P60" s="75" t="s">
        <v>30</v>
      </c>
      <c r="Q60" s="78">
        <v>45328</v>
      </c>
      <c r="R60" s="80">
        <v>45328</v>
      </c>
      <c r="S60" s="7" t="s">
        <v>42</v>
      </c>
      <c r="T60" s="76">
        <f t="shared" si="4"/>
        <v>13</v>
      </c>
      <c r="U60" s="6" t="str">
        <f t="shared" si="1"/>
        <v>Yes</v>
      </c>
      <c r="V60" s="59" t="s">
        <v>30</v>
      </c>
    </row>
    <row r="61" spans="1:22" ht="28.8" x14ac:dyDescent="0.3">
      <c r="A61" s="4" t="s">
        <v>1067</v>
      </c>
      <c r="B61" s="5" t="s">
        <v>1304</v>
      </c>
      <c r="C61" s="6" t="s">
        <v>1066</v>
      </c>
      <c r="D61" s="7" t="s">
        <v>1068</v>
      </c>
      <c r="E61" s="7" t="s">
        <v>928</v>
      </c>
      <c r="F61" s="7" t="s">
        <v>89</v>
      </c>
      <c r="G61" s="7" t="s">
        <v>1268</v>
      </c>
      <c r="H61" s="8">
        <v>45315</v>
      </c>
      <c r="I61" s="8">
        <v>45315</v>
      </c>
      <c r="J61" s="8">
        <v>45315</v>
      </c>
      <c r="K61" s="8" t="s">
        <v>30</v>
      </c>
      <c r="L61" s="8" t="s">
        <v>30</v>
      </c>
      <c r="M61" s="8" t="s">
        <v>30</v>
      </c>
      <c r="N61" s="8" t="s">
        <v>30</v>
      </c>
      <c r="O61" s="8">
        <v>45316</v>
      </c>
      <c r="P61" s="8" t="s">
        <v>30</v>
      </c>
      <c r="Q61" s="78">
        <v>45320</v>
      </c>
      <c r="R61" s="78">
        <v>45321</v>
      </c>
      <c r="S61" s="79" t="s">
        <v>42</v>
      </c>
      <c r="T61" s="6">
        <f t="shared" si="4"/>
        <v>6</v>
      </c>
      <c r="U61" s="6" t="str">
        <f t="shared" si="1"/>
        <v>Yes</v>
      </c>
      <c r="V61" s="59" t="s">
        <v>1299</v>
      </c>
    </row>
    <row r="62" spans="1:22" x14ac:dyDescent="0.3">
      <c r="A62" s="4" t="s">
        <v>1293</v>
      </c>
      <c r="B62" s="5" t="s">
        <v>1305</v>
      </c>
      <c r="C62" s="6" t="s">
        <v>1294</v>
      </c>
      <c r="D62" s="7" t="s">
        <v>1296</v>
      </c>
      <c r="E62" s="7" t="s">
        <v>1295</v>
      </c>
      <c r="F62" s="7" t="s">
        <v>255</v>
      </c>
      <c r="G62" s="7" t="s">
        <v>1279</v>
      </c>
      <c r="H62" s="8">
        <v>45315</v>
      </c>
      <c r="I62" s="8">
        <v>45315</v>
      </c>
      <c r="J62" s="8" t="s">
        <v>30</v>
      </c>
      <c r="K62" s="8" t="s">
        <v>30</v>
      </c>
      <c r="L62" s="8" t="s">
        <v>30</v>
      </c>
      <c r="M62" s="8" t="s">
        <v>30</v>
      </c>
      <c r="N62" s="8" t="s">
        <v>30</v>
      </c>
      <c r="O62" s="8" t="s">
        <v>30</v>
      </c>
      <c r="P62" s="8" t="s">
        <v>30</v>
      </c>
      <c r="Q62" s="8">
        <v>45322</v>
      </c>
      <c r="R62" s="8">
        <v>45322</v>
      </c>
      <c r="S62" s="7" t="s">
        <v>42</v>
      </c>
      <c r="T62" s="6">
        <f t="shared" si="4"/>
        <v>7</v>
      </c>
      <c r="U62" s="6" t="str">
        <f t="shared" si="1"/>
        <v>Yes</v>
      </c>
      <c r="V62" s="59" t="s">
        <v>30</v>
      </c>
    </row>
    <row r="63" spans="1:22" ht="28.8" x14ac:dyDescent="0.3">
      <c r="A63" s="4" t="s">
        <v>1069</v>
      </c>
      <c r="B63" s="5" t="s">
        <v>753</v>
      </c>
      <c r="C63" s="6" t="s">
        <v>1071</v>
      </c>
      <c r="D63" s="5" t="s">
        <v>1070</v>
      </c>
      <c r="E63" s="7" t="s">
        <v>275</v>
      </c>
      <c r="F63" s="7" t="s">
        <v>83</v>
      </c>
      <c r="G63" s="7" t="s">
        <v>1268</v>
      </c>
      <c r="H63" s="8">
        <v>45316</v>
      </c>
      <c r="I63" s="8">
        <v>45317</v>
      </c>
      <c r="J63" s="8" t="s">
        <v>30</v>
      </c>
      <c r="K63" s="8" t="s">
        <v>30</v>
      </c>
      <c r="L63" s="8" t="s">
        <v>30</v>
      </c>
      <c r="M63" s="8" t="s">
        <v>30</v>
      </c>
      <c r="N63" s="8" t="s">
        <v>30</v>
      </c>
      <c r="O63" s="8">
        <v>45321</v>
      </c>
      <c r="P63" s="8" t="s">
        <v>30</v>
      </c>
      <c r="Q63" s="8">
        <v>45321</v>
      </c>
      <c r="R63" s="8">
        <v>45321</v>
      </c>
      <c r="S63" s="7" t="s">
        <v>42</v>
      </c>
      <c r="T63" s="6">
        <f t="shared" si="4"/>
        <v>5</v>
      </c>
      <c r="U63" s="6" t="str">
        <f t="shared" si="1"/>
        <v>Yes</v>
      </c>
      <c r="V63" s="59" t="s">
        <v>1323</v>
      </c>
    </row>
    <row r="64" spans="1:22" ht="28.8" x14ac:dyDescent="0.3">
      <c r="A64" s="4" t="s">
        <v>1069</v>
      </c>
      <c r="B64" s="5" t="s">
        <v>753</v>
      </c>
      <c r="C64" s="6" t="s">
        <v>1071</v>
      </c>
      <c r="D64" s="5" t="s">
        <v>1070</v>
      </c>
      <c r="E64" s="7" t="s">
        <v>275</v>
      </c>
      <c r="F64" s="7" t="s">
        <v>83</v>
      </c>
      <c r="G64" s="7" t="s">
        <v>1270</v>
      </c>
      <c r="H64" s="8">
        <v>45316</v>
      </c>
      <c r="I64" s="8">
        <v>45317</v>
      </c>
      <c r="J64" s="8" t="s">
        <v>30</v>
      </c>
      <c r="K64" s="8" t="s">
        <v>30</v>
      </c>
      <c r="L64" s="8" t="s">
        <v>30</v>
      </c>
      <c r="M64" s="8" t="s">
        <v>30</v>
      </c>
      <c r="N64" s="8" t="s">
        <v>30</v>
      </c>
      <c r="O64" s="8" t="s">
        <v>30</v>
      </c>
      <c r="P64" s="8" t="s">
        <v>30</v>
      </c>
      <c r="Q64" s="8">
        <v>45321</v>
      </c>
      <c r="R64" s="8">
        <v>45321</v>
      </c>
      <c r="S64" s="7" t="s">
        <v>42</v>
      </c>
      <c r="T64" s="6">
        <f t="shared" si="4"/>
        <v>5</v>
      </c>
      <c r="U64" s="6" t="str">
        <f t="shared" si="1"/>
        <v>Yes</v>
      </c>
      <c r="V64" s="59" t="s">
        <v>57</v>
      </c>
    </row>
    <row r="65" spans="1:22" ht="28.8" x14ac:dyDescent="0.3">
      <c r="A65" s="4" t="s">
        <v>1259</v>
      </c>
      <c r="B65" s="5" t="s">
        <v>1302</v>
      </c>
      <c r="C65" s="6" t="s">
        <v>1200</v>
      </c>
      <c r="D65" s="7" t="s">
        <v>1202</v>
      </c>
      <c r="E65" s="7" t="s">
        <v>1201</v>
      </c>
      <c r="F65" s="7" t="s">
        <v>83</v>
      </c>
      <c r="G65" s="7" t="s">
        <v>1281</v>
      </c>
      <c r="H65" s="8">
        <v>45317</v>
      </c>
      <c r="I65" s="8">
        <v>45317</v>
      </c>
      <c r="J65" s="8" t="s">
        <v>30</v>
      </c>
      <c r="K65" s="8" t="s">
        <v>30</v>
      </c>
      <c r="L65" s="8" t="s">
        <v>30</v>
      </c>
      <c r="M65" s="8" t="s">
        <v>30</v>
      </c>
      <c r="N65" s="8" t="s">
        <v>30</v>
      </c>
      <c r="O65" s="8">
        <v>45317</v>
      </c>
      <c r="P65" s="8" t="s">
        <v>30</v>
      </c>
      <c r="Q65" s="8">
        <v>45320</v>
      </c>
      <c r="R65" s="8">
        <v>45320</v>
      </c>
      <c r="S65" s="7" t="s">
        <v>42</v>
      </c>
      <c r="T65" s="6">
        <f t="shared" si="4"/>
        <v>3</v>
      </c>
      <c r="U65" s="6" t="str">
        <f t="shared" si="1"/>
        <v>Yes</v>
      </c>
      <c r="V65" s="59" t="s">
        <v>30</v>
      </c>
    </row>
    <row r="66" spans="1:22" ht="28.8" x14ac:dyDescent="0.3">
      <c r="A66" s="4" t="s">
        <v>477</v>
      </c>
      <c r="B66" s="5" t="s">
        <v>753</v>
      </c>
      <c r="C66" s="6" t="s">
        <v>478</v>
      </c>
      <c r="D66" s="7" t="s">
        <v>479</v>
      </c>
      <c r="E66" s="7" t="s">
        <v>147</v>
      </c>
      <c r="F66" s="7" t="s">
        <v>83</v>
      </c>
      <c r="G66" s="7" t="s">
        <v>1269</v>
      </c>
      <c r="H66" s="8">
        <v>45320</v>
      </c>
      <c r="I66" s="8">
        <v>45320</v>
      </c>
      <c r="J66" s="8" t="s">
        <v>30</v>
      </c>
      <c r="K66" s="8" t="s">
        <v>30</v>
      </c>
      <c r="L66" s="8" t="s">
        <v>30</v>
      </c>
      <c r="M66" s="8" t="s">
        <v>30</v>
      </c>
      <c r="N66" s="8" t="s">
        <v>30</v>
      </c>
      <c r="O66" s="8" t="s">
        <v>30</v>
      </c>
      <c r="P66" s="8" t="s">
        <v>30</v>
      </c>
      <c r="Q66" s="8">
        <v>45320</v>
      </c>
      <c r="R66" s="8">
        <v>45320</v>
      </c>
      <c r="S66" s="13" t="s">
        <v>31</v>
      </c>
      <c r="T66" s="6">
        <f t="shared" si="4"/>
        <v>0</v>
      </c>
      <c r="U66" s="6" t="str">
        <f t="shared" si="1"/>
        <v>Yes</v>
      </c>
      <c r="V66" s="59" t="s">
        <v>30</v>
      </c>
    </row>
    <row r="67" spans="1:22" ht="28.8" x14ac:dyDescent="0.3">
      <c r="A67" s="4" t="s">
        <v>1311</v>
      </c>
      <c r="B67" s="5" t="s">
        <v>1309</v>
      </c>
      <c r="C67" s="6" t="s">
        <v>1310</v>
      </c>
      <c r="D67" s="7" t="s">
        <v>1308</v>
      </c>
      <c r="E67" s="7" t="s">
        <v>62</v>
      </c>
      <c r="F67" s="7" t="s">
        <v>28</v>
      </c>
      <c r="G67" s="7" t="s">
        <v>1278</v>
      </c>
      <c r="H67" s="8">
        <v>45321</v>
      </c>
      <c r="I67" s="8">
        <v>45321</v>
      </c>
      <c r="J67" s="8" t="s">
        <v>30</v>
      </c>
      <c r="K67" s="8" t="s">
        <v>30</v>
      </c>
      <c r="L67" s="8" t="s">
        <v>30</v>
      </c>
      <c r="M67" s="8" t="s">
        <v>30</v>
      </c>
      <c r="N67" s="8" t="s">
        <v>30</v>
      </c>
      <c r="O67" s="8">
        <v>45321</v>
      </c>
      <c r="P67" s="8" t="s">
        <v>30</v>
      </c>
      <c r="Q67" s="8">
        <v>45335</v>
      </c>
      <c r="R67" s="8">
        <v>45335</v>
      </c>
      <c r="S67" s="13" t="s">
        <v>42</v>
      </c>
      <c r="T67" s="6">
        <f t="shared" si="4"/>
        <v>14</v>
      </c>
      <c r="U67" s="6" t="str">
        <f t="shared" ref="U67:U130" si="5">IF(+T67&lt;15,"Yes","No")</f>
        <v>Yes</v>
      </c>
      <c r="V67" s="59" t="s">
        <v>1312</v>
      </c>
    </row>
    <row r="68" spans="1:22" ht="28.8" x14ac:dyDescent="0.3">
      <c r="A68" s="4" t="s">
        <v>1311</v>
      </c>
      <c r="B68" s="5" t="s">
        <v>1309</v>
      </c>
      <c r="C68" s="6" t="s">
        <v>1310</v>
      </c>
      <c r="D68" s="7" t="s">
        <v>1308</v>
      </c>
      <c r="E68" s="7" t="s">
        <v>62</v>
      </c>
      <c r="F68" s="7" t="s">
        <v>28</v>
      </c>
      <c r="G68" s="7" t="s">
        <v>711</v>
      </c>
      <c r="H68" s="8">
        <v>45321</v>
      </c>
      <c r="I68" s="8">
        <v>45321</v>
      </c>
      <c r="J68" s="8" t="s">
        <v>30</v>
      </c>
      <c r="K68" s="8" t="s">
        <v>30</v>
      </c>
      <c r="L68" s="8" t="s">
        <v>30</v>
      </c>
      <c r="M68" s="8" t="s">
        <v>30</v>
      </c>
      <c r="N68" s="8" t="s">
        <v>30</v>
      </c>
      <c r="O68" s="8" t="s">
        <v>30</v>
      </c>
      <c r="P68" s="8" t="s">
        <v>30</v>
      </c>
      <c r="Q68" s="8">
        <v>45335</v>
      </c>
      <c r="R68" s="8">
        <v>45335</v>
      </c>
      <c r="S68" s="13" t="s">
        <v>31</v>
      </c>
      <c r="T68" s="6">
        <f t="shared" si="4"/>
        <v>14</v>
      </c>
      <c r="U68" s="6" t="str">
        <f t="shared" si="5"/>
        <v>Yes</v>
      </c>
      <c r="V68" s="59" t="s">
        <v>1312</v>
      </c>
    </row>
    <row r="69" spans="1:22" ht="28.8" x14ac:dyDescent="0.3">
      <c r="A69" s="4" t="s">
        <v>1311</v>
      </c>
      <c r="B69" s="5" t="s">
        <v>1309</v>
      </c>
      <c r="C69" s="6" t="s">
        <v>1310</v>
      </c>
      <c r="D69" s="5" t="s">
        <v>1308</v>
      </c>
      <c r="E69" s="7" t="s">
        <v>62</v>
      </c>
      <c r="F69" s="7" t="s">
        <v>28</v>
      </c>
      <c r="G69" s="7" t="s">
        <v>1284</v>
      </c>
      <c r="H69" s="8">
        <v>45321</v>
      </c>
      <c r="I69" s="8">
        <v>45321</v>
      </c>
      <c r="J69" s="8" t="s">
        <v>30</v>
      </c>
      <c r="K69" s="8" t="s">
        <v>30</v>
      </c>
      <c r="L69" s="8" t="s">
        <v>30</v>
      </c>
      <c r="M69" s="8" t="s">
        <v>30</v>
      </c>
      <c r="N69" s="8" t="s">
        <v>30</v>
      </c>
      <c r="O69" s="8">
        <v>45321</v>
      </c>
      <c r="P69" s="8" t="s">
        <v>30</v>
      </c>
      <c r="Q69" s="8">
        <v>45335</v>
      </c>
      <c r="R69" s="8">
        <v>45335</v>
      </c>
      <c r="S69" s="13" t="s">
        <v>31</v>
      </c>
      <c r="T69" s="6">
        <f t="shared" si="4"/>
        <v>14</v>
      </c>
      <c r="U69" s="6" t="str">
        <f t="shared" si="5"/>
        <v>Yes</v>
      </c>
      <c r="V69" s="59" t="s">
        <v>1312</v>
      </c>
    </row>
    <row r="70" spans="1:22" ht="28.8" x14ac:dyDescent="0.3">
      <c r="A70" s="4" t="s">
        <v>1311</v>
      </c>
      <c r="B70" s="5" t="s">
        <v>1309</v>
      </c>
      <c r="C70" s="6" t="s">
        <v>1310</v>
      </c>
      <c r="D70" s="11" t="s">
        <v>1308</v>
      </c>
      <c r="E70" s="57" t="s">
        <v>62</v>
      </c>
      <c r="F70" s="7" t="s">
        <v>28</v>
      </c>
      <c r="G70" s="7" t="s">
        <v>1277</v>
      </c>
      <c r="H70" s="8">
        <v>45321</v>
      </c>
      <c r="I70" s="8">
        <v>45321</v>
      </c>
      <c r="J70" s="8" t="s">
        <v>148</v>
      </c>
      <c r="K70" s="8" t="s">
        <v>148</v>
      </c>
      <c r="L70" s="8" t="s">
        <v>30</v>
      </c>
      <c r="M70" s="8" t="s">
        <v>30</v>
      </c>
      <c r="N70" s="8" t="s">
        <v>148</v>
      </c>
      <c r="O70" s="8">
        <v>45321</v>
      </c>
      <c r="P70" s="8" t="s">
        <v>30</v>
      </c>
      <c r="Q70" s="8">
        <v>45335</v>
      </c>
      <c r="R70" s="8">
        <v>45335</v>
      </c>
      <c r="S70" s="13" t="s">
        <v>42</v>
      </c>
      <c r="T70" s="6">
        <f t="shared" si="4"/>
        <v>14</v>
      </c>
      <c r="U70" s="6" t="str">
        <f t="shared" si="5"/>
        <v>Yes</v>
      </c>
      <c r="V70" s="59" t="s">
        <v>1322</v>
      </c>
    </row>
    <row r="71" spans="1:22" ht="28.8" x14ac:dyDescent="0.3">
      <c r="A71" s="4" t="s">
        <v>1171</v>
      </c>
      <c r="B71" s="5" t="s">
        <v>614</v>
      </c>
      <c r="C71" s="17" t="s">
        <v>1181</v>
      </c>
      <c r="D71" s="7" t="s">
        <v>1182</v>
      </c>
      <c r="E71" s="7" t="s">
        <v>1172</v>
      </c>
      <c r="F71" s="7" t="s">
        <v>83</v>
      </c>
      <c r="G71" s="7" t="s">
        <v>1269</v>
      </c>
      <c r="H71" s="8">
        <v>45321</v>
      </c>
      <c r="I71" s="8">
        <v>45321</v>
      </c>
      <c r="J71" s="8" t="s">
        <v>30</v>
      </c>
      <c r="K71" s="8" t="s">
        <v>30</v>
      </c>
      <c r="L71" s="8" t="s">
        <v>30</v>
      </c>
      <c r="M71" s="8" t="s">
        <v>30</v>
      </c>
      <c r="N71" s="8" t="s">
        <v>30</v>
      </c>
      <c r="O71" s="8" t="s">
        <v>30</v>
      </c>
      <c r="P71" s="8" t="s">
        <v>30</v>
      </c>
      <c r="Q71" s="8">
        <v>45321</v>
      </c>
      <c r="R71" s="8">
        <v>45321</v>
      </c>
      <c r="S71" s="7" t="s">
        <v>31</v>
      </c>
      <c r="T71" s="6">
        <f t="shared" si="4"/>
        <v>0</v>
      </c>
      <c r="U71" s="6" t="str">
        <f t="shared" si="5"/>
        <v>Yes</v>
      </c>
      <c r="V71" s="59" t="s">
        <v>30</v>
      </c>
    </row>
    <row r="72" spans="1:22" ht="28.8" x14ac:dyDescent="0.3">
      <c r="A72" s="4" t="s">
        <v>1220</v>
      </c>
      <c r="B72" s="7" t="s">
        <v>753</v>
      </c>
      <c r="C72" s="7" t="s">
        <v>1221</v>
      </c>
      <c r="D72" s="7" t="s">
        <v>1219</v>
      </c>
      <c r="E72" s="28" t="s">
        <v>275</v>
      </c>
      <c r="F72" s="7" t="s">
        <v>803</v>
      </c>
      <c r="G72" s="7" t="s">
        <v>1271</v>
      </c>
      <c r="H72" s="8">
        <v>45321</v>
      </c>
      <c r="I72" s="8">
        <v>45321</v>
      </c>
      <c r="J72" s="8" t="s">
        <v>30</v>
      </c>
      <c r="K72" s="8" t="s">
        <v>30</v>
      </c>
      <c r="L72" s="8" t="s">
        <v>30</v>
      </c>
      <c r="M72" s="8" t="s">
        <v>30</v>
      </c>
      <c r="N72" s="8">
        <v>45327</v>
      </c>
      <c r="O72" s="8" t="s">
        <v>30</v>
      </c>
      <c r="P72" s="8" t="s">
        <v>30</v>
      </c>
      <c r="Q72" s="8">
        <v>45327</v>
      </c>
      <c r="R72" s="8">
        <v>45327</v>
      </c>
      <c r="S72" s="13" t="s">
        <v>31</v>
      </c>
      <c r="T72" s="6">
        <f t="shared" si="4"/>
        <v>6</v>
      </c>
      <c r="U72" s="6" t="str">
        <f t="shared" si="5"/>
        <v>Yes</v>
      </c>
      <c r="V72" s="59" t="s">
        <v>1333</v>
      </c>
    </row>
    <row r="73" spans="1:22" ht="28.8" x14ac:dyDescent="0.3">
      <c r="A73" s="4" t="s">
        <v>1075</v>
      </c>
      <c r="B73" s="5" t="s">
        <v>1309</v>
      </c>
      <c r="C73" s="7" t="s">
        <v>1074</v>
      </c>
      <c r="D73" s="7" t="s">
        <v>1098</v>
      </c>
      <c r="E73" s="28" t="s">
        <v>1040</v>
      </c>
      <c r="F73" s="7" t="s">
        <v>28</v>
      </c>
      <c r="G73" s="7" t="s">
        <v>1268</v>
      </c>
      <c r="H73" s="8">
        <v>45321</v>
      </c>
      <c r="I73" s="8">
        <v>45321</v>
      </c>
      <c r="J73" s="8" t="s">
        <v>148</v>
      </c>
      <c r="K73" s="8" t="s">
        <v>30</v>
      </c>
      <c r="L73" s="8" t="s">
        <v>30</v>
      </c>
      <c r="M73" s="8" t="s">
        <v>30</v>
      </c>
      <c r="N73" s="8" t="s">
        <v>30</v>
      </c>
      <c r="O73" s="8">
        <v>45322</v>
      </c>
      <c r="P73" s="8" t="s">
        <v>30</v>
      </c>
      <c r="Q73" s="8">
        <v>45324</v>
      </c>
      <c r="R73" s="8">
        <v>45324</v>
      </c>
      <c r="S73" s="13" t="s">
        <v>31</v>
      </c>
      <c r="T73" s="6">
        <f t="shared" si="4"/>
        <v>3</v>
      </c>
      <c r="U73" s="6" t="str">
        <f t="shared" si="5"/>
        <v>Yes</v>
      </c>
      <c r="V73" s="59" t="s">
        <v>1314</v>
      </c>
    </row>
    <row r="74" spans="1:22" ht="28.8" x14ac:dyDescent="0.3">
      <c r="A74" s="4" t="s">
        <v>1075</v>
      </c>
      <c r="B74" s="5" t="s">
        <v>1309</v>
      </c>
      <c r="C74" s="6" t="s">
        <v>1074</v>
      </c>
      <c r="D74" s="7" t="s">
        <v>1098</v>
      </c>
      <c r="E74" s="7" t="s">
        <v>1040</v>
      </c>
      <c r="F74" s="7" t="s">
        <v>28</v>
      </c>
      <c r="G74" s="7" t="s">
        <v>1274</v>
      </c>
      <c r="H74" s="8">
        <v>45321</v>
      </c>
      <c r="I74" s="8">
        <v>45321</v>
      </c>
      <c r="J74" s="8" t="s">
        <v>30</v>
      </c>
      <c r="K74" s="8" t="s">
        <v>30</v>
      </c>
      <c r="L74" s="8" t="s">
        <v>30</v>
      </c>
      <c r="M74" s="8" t="s">
        <v>30</v>
      </c>
      <c r="N74" s="8" t="s">
        <v>30</v>
      </c>
      <c r="O74" s="8" t="s">
        <v>30</v>
      </c>
      <c r="P74" s="8" t="s">
        <v>30</v>
      </c>
      <c r="Q74" s="8">
        <v>45324</v>
      </c>
      <c r="R74" s="8">
        <v>45324</v>
      </c>
      <c r="S74" s="13" t="s">
        <v>31</v>
      </c>
      <c r="T74" s="6">
        <f t="shared" si="4"/>
        <v>3</v>
      </c>
      <c r="U74" s="6" t="str">
        <f t="shared" si="5"/>
        <v>Yes</v>
      </c>
      <c r="V74" s="59" t="s">
        <v>43</v>
      </c>
    </row>
    <row r="75" spans="1:22" ht="28.8" x14ac:dyDescent="0.3">
      <c r="A75" s="4" t="s">
        <v>1069</v>
      </c>
      <c r="B75" s="5" t="s">
        <v>753</v>
      </c>
      <c r="C75" s="6" t="s">
        <v>1071</v>
      </c>
      <c r="D75" s="7" t="s">
        <v>1070</v>
      </c>
      <c r="E75" s="7" t="s">
        <v>275</v>
      </c>
      <c r="F75" s="7" t="s">
        <v>83</v>
      </c>
      <c r="G75" s="7" t="s">
        <v>1269</v>
      </c>
      <c r="H75" s="8">
        <v>45322</v>
      </c>
      <c r="I75" s="8">
        <v>45322</v>
      </c>
      <c r="J75" s="8" t="s">
        <v>30</v>
      </c>
      <c r="K75" s="8" t="s">
        <v>30</v>
      </c>
      <c r="L75" s="8" t="s">
        <v>30</v>
      </c>
      <c r="M75" s="8" t="s">
        <v>30</v>
      </c>
      <c r="N75" s="8" t="s">
        <v>30</v>
      </c>
      <c r="O75" s="8" t="s">
        <v>30</v>
      </c>
      <c r="P75" s="8" t="s">
        <v>30</v>
      </c>
      <c r="Q75" s="8">
        <v>45329</v>
      </c>
      <c r="R75" s="8">
        <v>45329</v>
      </c>
      <c r="S75" s="8" t="s">
        <v>31</v>
      </c>
      <c r="T75" s="6">
        <f t="shared" si="4"/>
        <v>7</v>
      </c>
      <c r="U75" s="6" t="str">
        <f t="shared" si="5"/>
        <v>Yes</v>
      </c>
      <c r="V75" s="59" t="s">
        <v>32</v>
      </c>
    </row>
    <row r="76" spans="1:22" ht="28.8" x14ac:dyDescent="0.3">
      <c r="A76" s="4" t="s">
        <v>1069</v>
      </c>
      <c r="B76" s="5" t="s">
        <v>753</v>
      </c>
      <c r="C76" s="6" t="s">
        <v>1071</v>
      </c>
      <c r="D76" s="7" t="s">
        <v>1070</v>
      </c>
      <c r="E76" s="7" t="s">
        <v>275</v>
      </c>
      <c r="F76" s="7" t="s">
        <v>83</v>
      </c>
      <c r="G76" s="7" t="s">
        <v>1268</v>
      </c>
      <c r="H76" s="8">
        <v>45322</v>
      </c>
      <c r="I76" s="8">
        <v>45322</v>
      </c>
      <c r="J76" s="8" t="s">
        <v>148</v>
      </c>
      <c r="K76" s="8" t="s">
        <v>30</v>
      </c>
      <c r="L76" s="8" t="s">
        <v>30</v>
      </c>
      <c r="M76" s="8" t="s">
        <v>30</v>
      </c>
      <c r="N76" s="8" t="s">
        <v>30</v>
      </c>
      <c r="O76" s="8">
        <v>45328</v>
      </c>
      <c r="P76" s="8" t="s">
        <v>30</v>
      </c>
      <c r="Q76" s="8">
        <v>45329</v>
      </c>
      <c r="R76" s="8">
        <v>45329</v>
      </c>
      <c r="S76" s="13" t="s">
        <v>31</v>
      </c>
      <c r="T76" s="6">
        <f t="shared" si="4"/>
        <v>7</v>
      </c>
      <c r="U76" s="6" t="str">
        <f t="shared" si="5"/>
        <v>Yes</v>
      </c>
      <c r="V76" s="59" t="s">
        <v>1334</v>
      </c>
    </row>
    <row r="77" spans="1:22" ht="28.8" x14ac:dyDescent="0.3">
      <c r="A77" s="4" t="s">
        <v>1075</v>
      </c>
      <c r="B77" s="5" t="s">
        <v>1309</v>
      </c>
      <c r="C77" s="6" t="s">
        <v>1074</v>
      </c>
      <c r="D77" s="7" t="s">
        <v>1098</v>
      </c>
      <c r="E77" s="7" t="s">
        <v>1040</v>
      </c>
      <c r="F77" s="7" t="s">
        <v>28</v>
      </c>
      <c r="G77" s="7" t="s">
        <v>1269</v>
      </c>
      <c r="H77" s="8">
        <v>45322</v>
      </c>
      <c r="I77" s="8">
        <v>45322</v>
      </c>
      <c r="J77" s="8" t="s">
        <v>30</v>
      </c>
      <c r="K77" s="8" t="s">
        <v>30</v>
      </c>
      <c r="L77" s="8" t="s">
        <v>30</v>
      </c>
      <c r="M77" s="8" t="s">
        <v>30</v>
      </c>
      <c r="N77" s="8" t="s">
        <v>30</v>
      </c>
      <c r="O77" s="8" t="s">
        <v>30</v>
      </c>
      <c r="P77" s="8" t="s">
        <v>30</v>
      </c>
      <c r="Q77" s="8">
        <v>45324</v>
      </c>
      <c r="R77" s="8">
        <v>45324</v>
      </c>
      <c r="S77" s="8" t="s">
        <v>31</v>
      </c>
      <c r="T77" s="6">
        <f t="shared" si="4"/>
        <v>2</v>
      </c>
      <c r="U77" s="6" t="str">
        <f t="shared" si="5"/>
        <v>Yes</v>
      </c>
      <c r="V77" s="59" t="s">
        <v>43</v>
      </c>
    </row>
    <row r="78" spans="1:22" ht="28.8" x14ac:dyDescent="0.3">
      <c r="A78" s="16" t="s">
        <v>1324</v>
      </c>
      <c r="B78" s="5" t="s">
        <v>1305</v>
      </c>
      <c r="C78" s="6" t="s">
        <v>1317</v>
      </c>
      <c r="D78" s="7" t="s">
        <v>1315</v>
      </c>
      <c r="E78" s="7" t="s">
        <v>1316</v>
      </c>
      <c r="F78" s="7" t="s">
        <v>1019</v>
      </c>
      <c r="G78" s="7" t="s">
        <v>1279</v>
      </c>
      <c r="H78" s="8">
        <v>45322</v>
      </c>
      <c r="I78" s="8">
        <v>45322</v>
      </c>
      <c r="J78" s="8" t="s">
        <v>30</v>
      </c>
      <c r="K78" s="8" t="s">
        <v>30</v>
      </c>
      <c r="L78" s="8" t="s">
        <v>30</v>
      </c>
      <c r="M78" s="8" t="s">
        <v>30</v>
      </c>
      <c r="N78" s="8" t="s">
        <v>30</v>
      </c>
      <c r="O78" s="8" t="s">
        <v>30</v>
      </c>
      <c r="P78" s="8" t="s">
        <v>30</v>
      </c>
      <c r="Q78" s="8">
        <v>45336</v>
      </c>
      <c r="R78" s="8">
        <v>45336</v>
      </c>
      <c r="S78" s="7" t="s">
        <v>42</v>
      </c>
      <c r="T78" s="6">
        <f t="shared" si="4"/>
        <v>14</v>
      </c>
      <c r="U78" s="6" t="str">
        <f t="shared" si="5"/>
        <v>Yes</v>
      </c>
      <c r="V78" s="59" t="s">
        <v>30</v>
      </c>
    </row>
    <row r="79" spans="1:22" ht="28.8" x14ac:dyDescent="0.3">
      <c r="A79" s="16" t="s">
        <v>1318</v>
      </c>
      <c r="B79" s="5" t="s">
        <v>1305</v>
      </c>
      <c r="C79" s="6" t="s">
        <v>1319</v>
      </c>
      <c r="D79" s="7" t="s">
        <v>1320</v>
      </c>
      <c r="E79" s="7" t="s">
        <v>275</v>
      </c>
      <c r="F79" s="7" t="s">
        <v>83</v>
      </c>
      <c r="G79" s="7" t="s">
        <v>1278</v>
      </c>
      <c r="H79" s="8">
        <v>45322</v>
      </c>
      <c r="I79" s="8">
        <v>45322</v>
      </c>
      <c r="J79" s="8" t="s">
        <v>30</v>
      </c>
      <c r="K79" s="8" t="s">
        <v>30</v>
      </c>
      <c r="L79" s="8" t="s">
        <v>30</v>
      </c>
      <c r="M79" s="8" t="s">
        <v>30</v>
      </c>
      <c r="N79" s="8" t="s">
        <v>30</v>
      </c>
      <c r="O79" s="8">
        <v>45338</v>
      </c>
      <c r="P79" s="8" t="s">
        <v>30</v>
      </c>
      <c r="Q79" s="8">
        <v>45338</v>
      </c>
      <c r="R79" s="8">
        <v>45338</v>
      </c>
      <c r="S79" s="7" t="s">
        <v>42</v>
      </c>
      <c r="T79" s="6">
        <f t="shared" si="4"/>
        <v>16</v>
      </c>
      <c r="U79" s="6" t="s">
        <v>1356</v>
      </c>
      <c r="V79" s="59" t="s">
        <v>30</v>
      </c>
    </row>
    <row r="80" spans="1:22" ht="28.8" x14ac:dyDescent="0.3">
      <c r="A80" s="16" t="s">
        <v>1318</v>
      </c>
      <c r="B80" s="5" t="s">
        <v>1305</v>
      </c>
      <c r="C80" s="6" t="s">
        <v>1319</v>
      </c>
      <c r="D80" s="28" t="s">
        <v>1320</v>
      </c>
      <c r="E80" s="7" t="s">
        <v>275</v>
      </c>
      <c r="F80" s="7" t="s">
        <v>83</v>
      </c>
      <c r="G80" s="7" t="s">
        <v>1277</v>
      </c>
      <c r="H80" s="8">
        <v>45322</v>
      </c>
      <c r="I80" s="8">
        <v>45322</v>
      </c>
      <c r="J80" s="8" t="s">
        <v>148</v>
      </c>
      <c r="K80" s="8" t="s">
        <v>30</v>
      </c>
      <c r="L80" s="8" t="s">
        <v>30</v>
      </c>
      <c r="M80" s="8" t="s">
        <v>30</v>
      </c>
      <c r="N80" s="8">
        <v>45334</v>
      </c>
      <c r="O80" s="8">
        <v>45338</v>
      </c>
      <c r="P80" s="8" t="s">
        <v>30</v>
      </c>
      <c r="Q80" s="8">
        <v>45338</v>
      </c>
      <c r="R80" s="8">
        <v>45338</v>
      </c>
      <c r="S80" s="7" t="s">
        <v>42</v>
      </c>
      <c r="T80" s="6">
        <f t="shared" si="4"/>
        <v>16</v>
      </c>
      <c r="U80" s="6" t="s">
        <v>1356</v>
      </c>
      <c r="V80" s="59" t="s">
        <v>1350</v>
      </c>
    </row>
    <row r="81" spans="1:22" ht="28.8" x14ac:dyDescent="0.3">
      <c r="A81" s="16" t="s">
        <v>1327</v>
      </c>
      <c r="B81" s="5" t="s">
        <v>1304</v>
      </c>
      <c r="C81" s="6" t="s">
        <v>1328</v>
      </c>
      <c r="D81" s="28" t="s">
        <v>1331</v>
      </c>
      <c r="E81" s="7" t="s">
        <v>1329</v>
      </c>
      <c r="F81" s="7" t="s">
        <v>1330</v>
      </c>
      <c r="G81" s="7" t="s">
        <v>94</v>
      </c>
      <c r="H81" s="8">
        <v>45322</v>
      </c>
      <c r="I81" s="8">
        <v>45323</v>
      </c>
      <c r="J81" s="8" t="s">
        <v>30</v>
      </c>
      <c r="K81" s="8" t="s">
        <v>30</v>
      </c>
      <c r="L81" s="8" t="s">
        <v>30</v>
      </c>
      <c r="M81" s="8" t="s">
        <v>30</v>
      </c>
      <c r="N81" s="8" t="s">
        <v>30</v>
      </c>
      <c r="O81" s="8" t="s">
        <v>30</v>
      </c>
      <c r="P81" s="8" t="s">
        <v>30</v>
      </c>
      <c r="Q81" s="8">
        <v>45324</v>
      </c>
      <c r="R81" s="8">
        <v>45331</v>
      </c>
      <c r="S81" s="7" t="s">
        <v>95</v>
      </c>
      <c r="T81" s="6">
        <f t="shared" si="4"/>
        <v>9</v>
      </c>
      <c r="U81" s="6" t="str">
        <f t="shared" si="5"/>
        <v>Yes</v>
      </c>
      <c r="V81" s="59" t="s">
        <v>30</v>
      </c>
    </row>
    <row r="82" spans="1:22" ht="28.8" x14ac:dyDescent="0.3">
      <c r="A82" s="4" t="s">
        <v>1051</v>
      </c>
      <c r="B82" s="5" t="s">
        <v>1304</v>
      </c>
      <c r="C82" s="6" t="s">
        <v>1050</v>
      </c>
      <c r="D82" s="7" t="s">
        <v>1049</v>
      </c>
      <c r="E82" s="7" t="s">
        <v>928</v>
      </c>
      <c r="F82" s="7" t="s">
        <v>89</v>
      </c>
      <c r="G82" s="7" t="s">
        <v>1269</v>
      </c>
      <c r="H82" s="8">
        <v>45323</v>
      </c>
      <c r="I82" s="8">
        <v>45323</v>
      </c>
      <c r="J82" s="8" t="s">
        <v>30</v>
      </c>
      <c r="K82" s="8" t="s">
        <v>30</v>
      </c>
      <c r="L82" s="8" t="s">
        <v>30</v>
      </c>
      <c r="M82" s="8" t="s">
        <v>30</v>
      </c>
      <c r="N82" s="8" t="s">
        <v>30</v>
      </c>
      <c r="O82" s="8" t="s">
        <v>30</v>
      </c>
      <c r="P82" s="8" t="s">
        <v>30</v>
      </c>
      <c r="Q82" s="8">
        <v>45336</v>
      </c>
      <c r="R82" s="8">
        <v>45336</v>
      </c>
      <c r="S82" s="7" t="s">
        <v>42</v>
      </c>
      <c r="T82" s="6">
        <f t="shared" si="4"/>
        <v>13</v>
      </c>
      <c r="U82" s="6" t="str">
        <f t="shared" si="5"/>
        <v>Yes</v>
      </c>
      <c r="V82" s="59" t="s">
        <v>30</v>
      </c>
    </row>
    <row r="83" spans="1:22" ht="28.8" x14ac:dyDescent="0.3">
      <c r="A83" s="4" t="s">
        <v>1051</v>
      </c>
      <c r="B83" s="5" t="s">
        <v>1304</v>
      </c>
      <c r="C83" s="6" t="s">
        <v>1050</v>
      </c>
      <c r="D83" s="7" t="s">
        <v>1049</v>
      </c>
      <c r="E83" s="7" t="s">
        <v>928</v>
      </c>
      <c r="F83" s="7" t="s">
        <v>89</v>
      </c>
      <c r="G83" s="7" t="s">
        <v>1268</v>
      </c>
      <c r="H83" s="22">
        <v>45323</v>
      </c>
      <c r="I83" s="22">
        <v>45323</v>
      </c>
      <c r="J83" s="8" t="s">
        <v>30</v>
      </c>
      <c r="K83" s="8" t="s">
        <v>30</v>
      </c>
      <c r="L83" s="8" t="s">
        <v>30</v>
      </c>
      <c r="M83" s="8" t="s">
        <v>30</v>
      </c>
      <c r="N83" s="8" t="s">
        <v>30</v>
      </c>
      <c r="O83" s="8">
        <v>45335</v>
      </c>
      <c r="P83" s="8" t="s">
        <v>30</v>
      </c>
      <c r="Q83" s="8">
        <v>45336</v>
      </c>
      <c r="R83" s="8">
        <v>45336</v>
      </c>
      <c r="S83" s="11" t="s">
        <v>42</v>
      </c>
      <c r="T83" s="6">
        <f t="shared" si="4"/>
        <v>13</v>
      </c>
      <c r="U83" s="21" t="str">
        <f t="shared" si="5"/>
        <v>Yes</v>
      </c>
      <c r="V83" s="20" t="s">
        <v>1343</v>
      </c>
    </row>
    <row r="84" spans="1:22" ht="28.8" x14ac:dyDescent="0.3">
      <c r="A84" s="83" t="s">
        <v>1212</v>
      </c>
      <c r="B84" s="27" t="s">
        <v>1305</v>
      </c>
      <c r="C84" s="17" t="s">
        <v>1210</v>
      </c>
      <c r="D84" s="27" t="s">
        <v>1209</v>
      </c>
      <c r="E84" s="27" t="s">
        <v>1208</v>
      </c>
      <c r="F84" s="27" t="s">
        <v>40</v>
      </c>
      <c r="G84" s="27" t="s">
        <v>1270</v>
      </c>
      <c r="H84" s="12">
        <v>45323</v>
      </c>
      <c r="I84" s="12">
        <v>45324</v>
      </c>
      <c r="J84" s="12" t="s">
        <v>30</v>
      </c>
      <c r="K84" s="12" t="s">
        <v>30</v>
      </c>
      <c r="L84" s="12" t="s">
        <v>30</v>
      </c>
      <c r="M84" s="12" t="s">
        <v>30</v>
      </c>
      <c r="N84" s="12" t="s">
        <v>30</v>
      </c>
      <c r="O84" s="12" t="s">
        <v>30</v>
      </c>
      <c r="P84" s="12" t="s">
        <v>30</v>
      </c>
      <c r="Q84" s="22">
        <v>45337</v>
      </c>
      <c r="R84" s="22">
        <v>45337</v>
      </c>
      <c r="S84" s="74" t="s">
        <v>31</v>
      </c>
      <c r="T84" s="6">
        <f t="shared" si="4"/>
        <v>14</v>
      </c>
      <c r="U84" s="21" t="str">
        <f t="shared" si="5"/>
        <v>Yes</v>
      </c>
      <c r="V84" s="20" t="s">
        <v>1349</v>
      </c>
    </row>
    <row r="85" spans="1:22" ht="28.8" x14ac:dyDescent="0.3">
      <c r="A85" s="83" t="s">
        <v>1212</v>
      </c>
      <c r="B85" s="27" t="s">
        <v>1305</v>
      </c>
      <c r="C85" s="17" t="s">
        <v>1210</v>
      </c>
      <c r="D85" s="27" t="s">
        <v>1209</v>
      </c>
      <c r="E85" s="27" t="s">
        <v>1208</v>
      </c>
      <c r="F85" s="27" t="s">
        <v>40</v>
      </c>
      <c r="G85" s="27" t="s">
        <v>1273</v>
      </c>
      <c r="H85" s="12">
        <v>45323</v>
      </c>
      <c r="I85" s="12">
        <v>45324</v>
      </c>
      <c r="J85" s="12" t="s">
        <v>30</v>
      </c>
      <c r="K85" s="12" t="s">
        <v>30</v>
      </c>
      <c r="L85" s="12" t="s">
        <v>30</v>
      </c>
      <c r="M85" s="12" t="s">
        <v>30</v>
      </c>
      <c r="N85" s="12" t="s">
        <v>30</v>
      </c>
      <c r="O85" s="12" t="s">
        <v>30</v>
      </c>
      <c r="P85" s="12" t="s">
        <v>30</v>
      </c>
      <c r="Q85" s="22">
        <v>45337</v>
      </c>
      <c r="R85" s="22">
        <v>45337</v>
      </c>
      <c r="S85" s="11" t="s">
        <v>31</v>
      </c>
      <c r="T85" s="6">
        <f t="shared" si="4"/>
        <v>14</v>
      </c>
      <c r="U85" s="21" t="str">
        <f t="shared" si="5"/>
        <v>Yes</v>
      </c>
      <c r="V85" s="20" t="s">
        <v>1349</v>
      </c>
    </row>
    <row r="86" spans="1:22" ht="28.8" x14ac:dyDescent="0.3">
      <c r="A86" s="83" t="s">
        <v>1212</v>
      </c>
      <c r="B86" s="27" t="s">
        <v>1305</v>
      </c>
      <c r="C86" s="17" t="s">
        <v>1210</v>
      </c>
      <c r="D86" s="27" t="s">
        <v>1209</v>
      </c>
      <c r="E86" s="27" t="s">
        <v>1208</v>
      </c>
      <c r="F86" s="27" t="s">
        <v>40</v>
      </c>
      <c r="G86" s="27" t="s">
        <v>1272</v>
      </c>
      <c r="H86" s="12">
        <v>45323</v>
      </c>
      <c r="I86" s="12">
        <v>45324</v>
      </c>
      <c r="J86" s="12" t="s">
        <v>30</v>
      </c>
      <c r="K86" s="12" t="s">
        <v>30</v>
      </c>
      <c r="L86" s="12" t="s">
        <v>30</v>
      </c>
      <c r="M86" s="12" t="s">
        <v>30</v>
      </c>
      <c r="N86" s="12" t="s">
        <v>30</v>
      </c>
      <c r="O86" s="12" t="s">
        <v>30</v>
      </c>
      <c r="P86" s="12" t="s">
        <v>30</v>
      </c>
      <c r="Q86" s="22">
        <v>45337</v>
      </c>
      <c r="R86" s="22">
        <v>45337</v>
      </c>
      <c r="S86" s="11" t="s">
        <v>31</v>
      </c>
      <c r="T86" s="6">
        <f t="shared" si="4"/>
        <v>14</v>
      </c>
      <c r="U86" s="6" t="str">
        <f t="shared" si="5"/>
        <v>Yes</v>
      </c>
      <c r="V86" s="20" t="s">
        <v>1349</v>
      </c>
    </row>
    <row r="87" spans="1:22" ht="28.8" x14ac:dyDescent="0.3">
      <c r="A87" s="83" t="s">
        <v>1212</v>
      </c>
      <c r="B87" s="27" t="s">
        <v>1305</v>
      </c>
      <c r="C87" s="17" t="s">
        <v>1210</v>
      </c>
      <c r="D87" s="27" t="s">
        <v>1209</v>
      </c>
      <c r="E87" s="27" t="s">
        <v>1208</v>
      </c>
      <c r="F87" s="27" t="s">
        <v>40</v>
      </c>
      <c r="G87" s="27" t="s">
        <v>1269</v>
      </c>
      <c r="H87" s="12">
        <v>45323</v>
      </c>
      <c r="I87" s="12">
        <v>45324</v>
      </c>
      <c r="J87" s="12" t="s">
        <v>30</v>
      </c>
      <c r="K87" s="12" t="s">
        <v>30</v>
      </c>
      <c r="L87" s="12" t="s">
        <v>30</v>
      </c>
      <c r="M87" s="12" t="s">
        <v>30</v>
      </c>
      <c r="N87" s="12" t="s">
        <v>30</v>
      </c>
      <c r="O87" s="12" t="s">
        <v>30</v>
      </c>
      <c r="P87" s="12" t="s">
        <v>30</v>
      </c>
      <c r="Q87" s="22">
        <v>45337</v>
      </c>
      <c r="R87" s="22">
        <v>45337</v>
      </c>
      <c r="S87" s="11" t="s">
        <v>31</v>
      </c>
      <c r="T87" s="6">
        <f t="shared" si="4"/>
        <v>14</v>
      </c>
      <c r="U87" s="6" t="str">
        <f t="shared" si="5"/>
        <v>Yes</v>
      </c>
      <c r="V87" s="20" t="s">
        <v>1349</v>
      </c>
    </row>
    <row r="88" spans="1:22" ht="28.8" x14ac:dyDescent="0.3">
      <c r="A88" s="83" t="s">
        <v>1212</v>
      </c>
      <c r="B88" s="27" t="s">
        <v>1305</v>
      </c>
      <c r="C88" s="17" t="s">
        <v>1210</v>
      </c>
      <c r="D88" s="27" t="s">
        <v>1209</v>
      </c>
      <c r="E88" s="27" t="s">
        <v>1208</v>
      </c>
      <c r="F88" s="27" t="s">
        <v>40</v>
      </c>
      <c r="G88" s="27" t="s">
        <v>1268</v>
      </c>
      <c r="H88" s="12">
        <v>45323</v>
      </c>
      <c r="I88" s="12">
        <v>45324</v>
      </c>
      <c r="J88" s="12" t="s">
        <v>30</v>
      </c>
      <c r="K88" s="12" t="s">
        <v>30</v>
      </c>
      <c r="L88" s="12" t="s">
        <v>30</v>
      </c>
      <c r="M88" s="12" t="s">
        <v>30</v>
      </c>
      <c r="N88" s="12" t="s">
        <v>30</v>
      </c>
      <c r="O88" s="12" t="s">
        <v>30</v>
      </c>
      <c r="P88" s="12" t="s">
        <v>30</v>
      </c>
      <c r="Q88" s="22">
        <v>45337</v>
      </c>
      <c r="R88" s="22">
        <v>45337</v>
      </c>
      <c r="S88" s="11" t="s">
        <v>31</v>
      </c>
      <c r="T88" s="6">
        <f t="shared" si="4"/>
        <v>14</v>
      </c>
      <c r="U88" s="6" t="str">
        <f t="shared" si="5"/>
        <v>Yes</v>
      </c>
      <c r="V88" s="20" t="s">
        <v>1349</v>
      </c>
    </row>
    <row r="89" spans="1:22" ht="28.8" x14ac:dyDescent="0.3">
      <c r="A89" s="4" t="s">
        <v>1056</v>
      </c>
      <c r="B89" s="28" t="s">
        <v>1304</v>
      </c>
      <c r="C89" s="6" t="s">
        <v>1326</v>
      </c>
      <c r="D89" s="7" t="s">
        <v>1057</v>
      </c>
      <c r="E89" s="7" t="s">
        <v>1054</v>
      </c>
      <c r="F89" s="7" t="s">
        <v>421</v>
      </c>
      <c r="G89" s="7" t="s">
        <v>1325</v>
      </c>
      <c r="H89" s="8">
        <v>45323</v>
      </c>
      <c r="I89" s="8">
        <v>45329</v>
      </c>
      <c r="J89" s="8" t="s">
        <v>30</v>
      </c>
      <c r="K89" s="8" t="s">
        <v>30</v>
      </c>
      <c r="L89" s="8" t="s">
        <v>30</v>
      </c>
      <c r="M89" s="8" t="s">
        <v>30</v>
      </c>
      <c r="N89" s="8" t="s">
        <v>30</v>
      </c>
      <c r="O89" s="8" t="s">
        <v>30</v>
      </c>
      <c r="P89" s="8" t="s">
        <v>30</v>
      </c>
      <c r="Q89" s="8">
        <v>45336</v>
      </c>
      <c r="R89" s="8">
        <v>45336</v>
      </c>
      <c r="S89" s="46" t="s">
        <v>42</v>
      </c>
      <c r="T89" s="6">
        <f>(R89-H89)</f>
        <v>13</v>
      </c>
      <c r="U89" s="6" t="str">
        <f>IF(+T89&lt;15,"Yes","No")</f>
        <v>Yes</v>
      </c>
      <c r="V89" s="59" t="s">
        <v>43</v>
      </c>
    </row>
    <row r="90" spans="1:22" ht="28.8" x14ac:dyDescent="0.3">
      <c r="A90" s="4" t="s">
        <v>1056</v>
      </c>
      <c r="B90" s="28" t="s">
        <v>1304</v>
      </c>
      <c r="C90" s="6" t="s">
        <v>1326</v>
      </c>
      <c r="D90" s="7" t="s">
        <v>1057</v>
      </c>
      <c r="E90" s="7" t="s">
        <v>1054</v>
      </c>
      <c r="F90" s="7" t="s">
        <v>421</v>
      </c>
      <c r="G90" s="7" t="s">
        <v>1278</v>
      </c>
      <c r="H90" s="22">
        <v>45329</v>
      </c>
      <c r="I90" s="8">
        <v>45329</v>
      </c>
      <c r="J90" s="8" t="s">
        <v>30</v>
      </c>
      <c r="K90" s="8" t="s">
        <v>30</v>
      </c>
      <c r="L90" s="8" t="s">
        <v>30</v>
      </c>
      <c r="M90" s="8" t="s">
        <v>30</v>
      </c>
      <c r="N90" s="8" t="s">
        <v>30</v>
      </c>
      <c r="O90" s="8">
        <v>45342</v>
      </c>
      <c r="P90" s="8" t="s">
        <v>30</v>
      </c>
      <c r="Q90" s="22">
        <v>45342</v>
      </c>
      <c r="R90" s="22">
        <v>45342</v>
      </c>
      <c r="S90" s="43" t="s">
        <v>42</v>
      </c>
      <c r="T90" s="6">
        <f>(R90-H90)</f>
        <v>13</v>
      </c>
      <c r="U90" s="21" t="str">
        <f>IF(+T90&lt;15,"Yes","No")</f>
        <v>Yes</v>
      </c>
      <c r="V90" s="20" t="s">
        <v>1335</v>
      </c>
    </row>
    <row r="91" spans="1:22" ht="28.8" x14ac:dyDescent="0.3">
      <c r="A91" s="4" t="s">
        <v>1056</v>
      </c>
      <c r="B91" s="28" t="s">
        <v>1304</v>
      </c>
      <c r="C91" s="6" t="s">
        <v>1326</v>
      </c>
      <c r="D91" s="7" t="s">
        <v>1057</v>
      </c>
      <c r="E91" s="7" t="s">
        <v>1054</v>
      </c>
      <c r="F91" s="7" t="s">
        <v>421</v>
      </c>
      <c r="G91" s="7" t="s">
        <v>1277</v>
      </c>
      <c r="H91" s="22">
        <v>45329</v>
      </c>
      <c r="I91" s="8">
        <v>45329</v>
      </c>
      <c r="J91" s="8" t="s">
        <v>148</v>
      </c>
      <c r="K91" s="8" t="s">
        <v>148</v>
      </c>
      <c r="L91" s="8" t="s">
        <v>30</v>
      </c>
      <c r="M91" s="8" t="s">
        <v>30</v>
      </c>
      <c r="N91" s="8">
        <v>45342</v>
      </c>
      <c r="O91" s="8">
        <v>45342</v>
      </c>
      <c r="P91" s="8" t="s">
        <v>30</v>
      </c>
      <c r="Q91" s="22">
        <v>45342</v>
      </c>
      <c r="R91" s="22">
        <v>45342</v>
      </c>
      <c r="S91" s="43" t="s">
        <v>42</v>
      </c>
      <c r="T91" s="6">
        <f>(R91-H91)</f>
        <v>13</v>
      </c>
      <c r="U91" s="21" t="str">
        <f>IF(+T91&lt;15,"Yes","No")</f>
        <v>Yes</v>
      </c>
      <c r="V91" s="20" t="s">
        <v>1364</v>
      </c>
    </row>
    <row r="92" spans="1:22" ht="28.8" x14ac:dyDescent="0.3">
      <c r="A92" s="4" t="s">
        <v>1327</v>
      </c>
      <c r="B92" s="5" t="s">
        <v>1304</v>
      </c>
      <c r="C92" s="6" t="s">
        <v>1328</v>
      </c>
      <c r="D92" s="7" t="s">
        <v>1331</v>
      </c>
      <c r="E92" s="7" t="s">
        <v>1329</v>
      </c>
      <c r="F92" s="7" t="s">
        <v>1330</v>
      </c>
      <c r="G92" s="7" t="s">
        <v>711</v>
      </c>
      <c r="H92" s="8">
        <v>45317</v>
      </c>
      <c r="I92" s="8">
        <v>45324</v>
      </c>
      <c r="J92" s="8" t="s">
        <v>30</v>
      </c>
      <c r="K92" s="8" t="s">
        <v>30</v>
      </c>
      <c r="L92" s="8" t="s">
        <v>30</v>
      </c>
      <c r="M92" s="8" t="s">
        <v>30</v>
      </c>
      <c r="N92" s="8" t="s">
        <v>30</v>
      </c>
      <c r="O92" s="8" t="s">
        <v>30</v>
      </c>
      <c r="P92" s="8" t="s">
        <v>30</v>
      </c>
      <c r="Q92" s="8">
        <v>45328</v>
      </c>
      <c r="R92" s="8">
        <v>45328</v>
      </c>
      <c r="S92" s="7" t="s">
        <v>42</v>
      </c>
      <c r="T92" s="6">
        <f t="shared" si="4"/>
        <v>11</v>
      </c>
      <c r="U92" s="6" t="str">
        <f t="shared" si="5"/>
        <v>Yes</v>
      </c>
      <c r="V92" s="59" t="s">
        <v>1332</v>
      </c>
    </row>
    <row r="93" spans="1:22" ht="28.8" x14ac:dyDescent="0.3">
      <c r="A93" s="16" t="s">
        <v>1324</v>
      </c>
      <c r="B93" s="27" t="s">
        <v>1305</v>
      </c>
      <c r="C93" s="6" t="s">
        <v>1317</v>
      </c>
      <c r="D93" s="7" t="s">
        <v>1315</v>
      </c>
      <c r="E93" s="7" t="s">
        <v>1316</v>
      </c>
      <c r="F93" s="7" t="s">
        <v>1019</v>
      </c>
      <c r="G93" s="7" t="s">
        <v>1280</v>
      </c>
      <c r="H93" s="8">
        <v>45327</v>
      </c>
      <c r="I93" s="8">
        <v>45327</v>
      </c>
      <c r="J93" s="8" t="s">
        <v>30</v>
      </c>
      <c r="K93" s="8" t="s">
        <v>30</v>
      </c>
      <c r="L93" s="8" t="s">
        <v>30</v>
      </c>
      <c r="M93" s="8" t="s">
        <v>30</v>
      </c>
      <c r="N93" s="8" t="s">
        <v>30</v>
      </c>
      <c r="O93" s="8">
        <v>45344</v>
      </c>
      <c r="P93" s="8" t="s">
        <v>30</v>
      </c>
      <c r="Q93" s="8">
        <v>45344</v>
      </c>
      <c r="R93" s="8">
        <v>45344</v>
      </c>
      <c r="S93" s="7" t="s">
        <v>42</v>
      </c>
      <c r="T93" s="6">
        <f t="shared" si="4"/>
        <v>17</v>
      </c>
      <c r="U93" s="6" t="str">
        <f t="shared" si="5"/>
        <v>No</v>
      </c>
      <c r="V93" s="59" t="s">
        <v>1367</v>
      </c>
    </row>
    <row r="94" spans="1:22" ht="28.8" x14ac:dyDescent="0.3">
      <c r="A94" s="16" t="s">
        <v>1187</v>
      </c>
      <c r="B94" s="5" t="s">
        <v>753</v>
      </c>
      <c r="C94" s="6" t="s">
        <v>1120</v>
      </c>
      <c r="D94" s="7" t="s">
        <v>1121</v>
      </c>
      <c r="E94" s="7" t="s">
        <v>1119</v>
      </c>
      <c r="F94" s="7" t="s">
        <v>255</v>
      </c>
      <c r="G94" s="7" t="s">
        <v>1277</v>
      </c>
      <c r="H94" s="8">
        <v>45327</v>
      </c>
      <c r="I94" s="8">
        <v>45327</v>
      </c>
      <c r="J94" s="8">
        <v>45328</v>
      </c>
      <c r="K94" s="8" t="s">
        <v>30</v>
      </c>
      <c r="L94" s="8" t="s">
        <v>30</v>
      </c>
      <c r="M94" s="8" t="s">
        <v>30</v>
      </c>
      <c r="N94" s="8">
        <v>45338</v>
      </c>
      <c r="O94" s="8">
        <v>45328</v>
      </c>
      <c r="P94" s="8" t="s">
        <v>30</v>
      </c>
      <c r="Q94" s="8">
        <v>45334</v>
      </c>
      <c r="R94" s="8">
        <v>45334</v>
      </c>
      <c r="S94" s="7" t="s">
        <v>42</v>
      </c>
      <c r="T94" s="6">
        <f t="shared" si="4"/>
        <v>7</v>
      </c>
      <c r="U94" s="6" t="str">
        <f t="shared" si="5"/>
        <v>Yes</v>
      </c>
      <c r="V94" s="59" t="s">
        <v>1354</v>
      </c>
    </row>
    <row r="95" spans="1:22" ht="28.8" x14ac:dyDescent="0.3">
      <c r="A95" s="16" t="s">
        <v>1187</v>
      </c>
      <c r="B95" s="5" t="s">
        <v>753</v>
      </c>
      <c r="C95" s="6" t="s">
        <v>1120</v>
      </c>
      <c r="D95" s="7" t="s">
        <v>1121</v>
      </c>
      <c r="E95" s="7" t="s">
        <v>1119</v>
      </c>
      <c r="F95" s="7" t="s">
        <v>255</v>
      </c>
      <c r="G95" s="7" t="s">
        <v>1278</v>
      </c>
      <c r="H95" s="8">
        <v>45327</v>
      </c>
      <c r="I95" s="8">
        <v>45327</v>
      </c>
      <c r="J95" s="8" t="s">
        <v>30</v>
      </c>
      <c r="K95" s="8" t="s">
        <v>30</v>
      </c>
      <c r="L95" s="8" t="s">
        <v>30</v>
      </c>
      <c r="M95" s="8" t="s">
        <v>30</v>
      </c>
      <c r="N95" s="8" t="s">
        <v>30</v>
      </c>
      <c r="O95" s="8" t="s">
        <v>30</v>
      </c>
      <c r="P95" s="8" t="s">
        <v>30</v>
      </c>
      <c r="Q95" s="8">
        <v>45334</v>
      </c>
      <c r="R95" s="8">
        <v>45334</v>
      </c>
      <c r="S95" s="7" t="s">
        <v>31</v>
      </c>
      <c r="T95" s="6">
        <f t="shared" si="4"/>
        <v>7</v>
      </c>
      <c r="U95" s="6" t="str">
        <f t="shared" si="5"/>
        <v>Yes</v>
      </c>
      <c r="V95" s="59" t="s">
        <v>30</v>
      </c>
    </row>
    <row r="96" spans="1:22" ht="28.8" x14ac:dyDescent="0.3">
      <c r="A96" s="4" t="s">
        <v>1259</v>
      </c>
      <c r="B96" s="5" t="s">
        <v>1305</v>
      </c>
      <c r="C96" s="6" t="s">
        <v>1200</v>
      </c>
      <c r="D96" s="7" t="s">
        <v>1202</v>
      </c>
      <c r="E96" s="7" t="s">
        <v>1201</v>
      </c>
      <c r="F96" s="7" t="s">
        <v>83</v>
      </c>
      <c r="G96" s="7" t="s">
        <v>1268</v>
      </c>
      <c r="H96" s="8">
        <v>45328</v>
      </c>
      <c r="I96" s="8">
        <v>45328</v>
      </c>
      <c r="J96" s="8">
        <v>45338</v>
      </c>
      <c r="K96" s="8" t="s">
        <v>30</v>
      </c>
      <c r="L96" s="8" t="s">
        <v>30</v>
      </c>
      <c r="M96" s="8" t="s">
        <v>30</v>
      </c>
      <c r="N96" s="8" t="s">
        <v>30</v>
      </c>
      <c r="O96" s="8">
        <v>45331</v>
      </c>
      <c r="P96" s="8" t="s">
        <v>30</v>
      </c>
      <c r="Q96" s="8">
        <v>45338</v>
      </c>
      <c r="R96" s="8">
        <v>45338</v>
      </c>
      <c r="S96" s="7" t="s">
        <v>42</v>
      </c>
      <c r="T96" s="6">
        <f t="shared" si="4"/>
        <v>10</v>
      </c>
      <c r="U96" s="6" t="s">
        <v>1356</v>
      </c>
      <c r="V96" s="59" t="s">
        <v>1353</v>
      </c>
    </row>
    <row r="97" spans="1:22" ht="28.8" x14ac:dyDescent="0.3">
      <c r="A97" s="4" t="s">
        <v>1259</v>
      </c>
      <c r="B97" s="5" t="s">
        <v>1305</v>
      </c>
      <c r="C97" s="6" t="s">
        <v>1200</v>
      </c>
      <c r="D97" s="7" t="s">
        <v>1202</v>
      </c>
      <c r="E97" s="7" t="s">
        <v>1201</v>
      </c>
      <c r="F97" s="7" t="s">
        <v>83</v>
      </c>
      <c r="G97" s="7" t="s">
        <v>1269</v>
      </c>
      <c r="H97" s="8">
        <v>45328</v>
      </c>
      <c r="I97" s="8">
        <v>45328</v>
      </c>
      <c r="J97" s="8" t="s">
        <v>30</v>
      </c>
      <c r="K97" s="8" t="s">
        <v>30</v>
      </c>
      <c r="L97" s="8" t="s">
        <v>30</v>
      </c>
      <c r="M97" s="8" t="s">
        <v>30</v>
      </c>
      <c r="N97" s="8" t="s">
        <v>30</v>
      </c>
      <c r="O97" s="8">
        <v>45331</v>
      </c>
      <c r="P97" s="8" t="s">
        <v>30</v>
      </c>
      <c r="Q97" s="8">
        <v>45338</v>
      </c>
      <c r="R97" s="8">
        <v>45338</v>
      </c>
      <c r="S97" s="7" t="s">
        <v>42</v>
      </c>
      <c r="T97" s="6">
        <f t="shared" si="4"/>
        <v>10</v>
      </c>
      <c r="U97" s="6" t="s">
        <v>1356</v>
      </c>
      <c r="V97" s="59" t="s">
        <v>1355</v>
      </c>
    </row>
    <row r="98" spans="1:22" ht="28.8" x14ac:dyDescent="0.3">
      <c r="A98" s="4" t="s">
        <v>1264</v>
      </c>
      <c r="B98" s="5" t="s">
        <v>753</v>
      </c>
      <c r="C98" s="6" t="s">
        <v>1265</v>
      </c>
      <c r="D98" s="7" t="s">
        <v>1263</v>
      </c>
      <c r="E98" s="7" t="s">
        <v>1266</v>
      </c>
      <c r="F98" s="7" t="s">
        <v>83</v>
      </c>
      <c r="G98" s="7" t="s">
        <v>1268</v>
      </c>
      <c r="H98" s="8">
        <v>45330</v>
      </c>
      <c r="I98" s="8">
        <v>45330</v>
      </c>
      <c r="J98" s="8">
        <v>45338</v>
      </c>
      <c r="K98" s="8" t="s">
        <v>30</v>
      </c>
      <c r="L98" s="8" t="s">
        <v>30</v>
      </c>
      <c r="M98" s="8" t="s">
        <v>30</v>
      </c>
      <c r="N98" s="8" t="s">
        <v>30</v>
      </c>
      <c r="O98" s="8">
        <v>45330</v>
      </c>
      <c r="P98" s="8" t="s">
        <v>30</v>
      </c>
      <c r="Q98" s="8">
        <v>45337</v>
      </c>
      <c r="R98" s="8">
        <v>45337</v>
      </c>
      <c r="S98" s="7" t="s">
        <v>31</v>
      </c>
      <c r="T98" s="6">
        <f t="shared" si="4"/>
        <v>7</v>
      </c>
      <c r="U98" s="6" t="str">
        <f t="shared" si="5"/>
        <v>Yes</v>
      </c>
      <c r="V98" s="59" t="s">
        <v>1352</v>
      </c>
    </row>
    <row r="99" spans="1:22" ht="28.8" x14ac:dyDescent="0.3">
      <c r="A99" s="4" t="s">
        <v>1264</v>
      </c>
      <c r="B99" s="5" t="s">
        <v>753</v>
      </c>
      <c r="C99" s="6" t="s">
        <v>1265</v>
      </c>
      <c r="D99" s="7" t="s">
        <v>1263</v>
      </c>
      <c r="E99" s="7" t="s">
        <v>1266</v>
      </c>
      <c r="F99" s="7" t="s">
        <v>83</v>
      </c>
      <c r="G99" s="7" t="s">
        <v>1269</v>
      </c>
      <c r="H99" s="8">
        <v>45330</v>
      </c>
      <c r="I99" s="8">
        <v>45330</v>
      </c>
      <c r="J99" s="8" t="s">
        <v>30</v>
      </c>
      <c r="K99" s="8" t="s">
        <v>30</v>
      </c>
      <c r="L99" s="8" t="s">
        <v>30</v>
      </c>
      <c r="M99" s="8" t="s">
        <v>30</v>
      </c>
      <c r="N99" s="8" t="s">
        <v>30</v>
      </c>
      <c r="O99" s="8" t="s">
        <v>30</v>
      </c>
      <c r="P99" s="8" t="s">
        <v>30</v>
      </c>
      <c r="Q99" s="8">
        <v>45337</v>
      </c>
      <c r="R99" s="8">
        <v>45337</v>
      </c>
      <c r="S99" s="13" t="s">
        <v>31</v>
      </c>
      <c r="T99" s="6">
        <f t="shared" si="4"/>
        <v>7</v>
      </c>
      <c r="U99" s="6" t="str">
        <f t="shared" si="5"/>
        <v>Yes</v>
      </c>
      <c r="V99" s="59" t="s">
        <v>43</v>
      </c>
    </row>
    <row r="100" spans="1:22" s="82" customFormat="1" ht="28.95" customHeight="1" x14ac:dyDescent="0.25">
      <c r="A100" s="16" t="s">
        <v>1336</v>
      </c>
      <c r="B100" s="5" t="s">
        <v>753</v>
      </c>
      <c r="C100" s="6" t="s">
        <v>1337</v>
      </c>
      <c r="D100" s="14" t="s">
        <v>1339</v>
      </c>
      <c r="E100" s="7" t="s">
        <v>1338</v>
      </c>
      <c r="F100" s="7" t="s">
        <v>28</v>
      </c>
      <c r="G100" s="7" t="s">
        <v>1279</v>
      </c>
      <c r="H100" s="8">
        <v>45330</v>
      </c>
      <c r="I100" s="8">
        <v>45330</v>
      </c>
      <c r="J100" s="8" t="s">
        <v>30</v>
      </c>
      <c r="K100" s="8" t="s">
        <v>30</v>
      </c>
      <c r="L100" s="8" t="s">
        <v>30</v>
      </c>
      <c r="M100" s="8" t="s">
        <v>30</v>
      </c>
      <c r="N100" s="8" t="s">
        <v>30</v>
      </c>
      <c r="O100" s="8" t="s">
        <v>30</v>
      </c>
      <c r="P100" s="8" t="s">
        <v>30</v>
      </c>
      <c r="Q100" s="8">
        <v>45342</v>
      </c>
      <c r="R100" s="8">
        <v>45342</v>
      </c>
      <c r="S100" s="7" t="s">
        <v>42</v>
      </c>
      <c r="T100" s="6">
        <f t="shared" si="4"/>
        <v>12</v>
      </c>
      <c r="U100" s="6" t="str">
        <f t="shared" si="5"/>
        <v>Yes</v>
      </c>
      <c r="V100" s="16" t="s">
        <v>30</v>
      </c>
    </row>
    <row r="101" spans="1:22" s="82" customFormat="1" ht="28.95" customHeight="1" x14ac:dyDescent="0.25">
      <c r="A101" s="16" t="s">
        <v>1342</v>
      </c>
      <c r="B101" s="5" t="s">
        <v>1304</v>
      </c>
      <c r="C101" s="6" t="s">
        <v>1340</v>
      </c>
      <c r="D101" s="7" t="s">
        <v>1341</v>
      </c>
      <c r="E101" s="7" t="s">
        <v>282</v>
      </c>
      <c r="F101" s="7" t="s">
        <v>255</v>
      </c>
      <c r="G101" s="7" t="s">
        <v>1277</v>
      </c>
      <c r="H101" s="8">
        <v>45334</v>
      </c>
      <c r="I101" s="8">
        <v>45334</v>
      </c>
      <c r="J101" s="8">
        <v>45338</v>
      </c>
      <c r="K101" s="8" t="s">
        <v>30</v>
      </c>
      <c r="L101" s="8" t="s">
        <v>30</v>
      </c>
      <c r="M101" s="8" t="s">
        <v>30</v>
      </c>
      <c r="N101" s="8" t="s">
        <v>30</v>
      </c>
      <c r="O101" s="8">
        <v>45342</v>
      </c>
      <c r="P101" s="8" t="s">
        <v>30</v>
      </c>
      <c r="Q101" s="8">
        <v>45342</v>
      </c>
      <c r="R101" s="8">
        <v>45343</v>
      </c>
      <c r="S101" s="7" t="s">
        <v>42</v>
      </c>
      <c r="T101" s="6">
        <f t="shared" si="4"/>
        <v>9</v>
      </c>
      <c r="U101" s="6" t="str">
        <f t="shared" si="5"/>
        <v>Yes</v>
      </c>
      <c r="V101" s="16" t="s">
        <v>1363</v>
      </c>
    </row>
    <row r="102" spans="1:22" s="82" customFormat="1" ht="28.95" customHeight="1" x14ac:dyDescent="0.25">
      <c r="A102" s="16" t="s">
        <v>1342</v>
      </c>
      <c r="B102" s="5" t="s">
        <v>1304</v>
      </c>
      <c r="C102" s="6" t="s">
        <v>1340</v>
      </c>
      <c r="D102" s="7" t="s">
        <v>1341</v>
      </c>
      <c r="E102" s="7" t="s">
        <v>282</v>
      </c>
      <c r="F102" s="7" t="s">
        <v>255</v>
      </c>
      <c r="G102" s="7" t="s">
        <v>1283</v>
      </c>
      <c r="H102" s="8">
        <v>45334</v>
      </c>
      <c r="I102" s="8">
        <v>45334</v>
      </c>
      <c r="J102" s="8" t="s">
        <v>30</v>
      </c>
      <c r="K102" s="8" t="s">
        <v>30</v>
      </c>
      <c r="L102" s="8" t="s">
        <v>30</v>
      </c>
      <c r="M102" s="8" t="s">
        <v>30</v>
      </c>
      <c r="N102" s="8" t="s">
        <v>30</v>
      </c>
      <c r="O102" s="8">
        <v>45342</v>
      </c>
      <c r="P102" s="8" t="s">
        <v>30</v>
      </c>
      <c r="Q102" s="8">
        <v>45342</v>
      </c>
      <c r="R102" s="8">
        <v>45343</v>
      </c>
      <c r="S102" s="7" t="s">
        <v>31</v>
      </c>
      <c r="T102" s="6">
        <f t="shared" ref="T102:T164" si="6">(R102-H102)</f>
        <v>9</v>
      </c>
      <c r="U102" s="6" t="str">
        <f t="shared" si="5"/>
        <v>Yes</v>
      </c>
      <c r="V102" s="16" t="s">
        <v>30</v>
      </c>
    </row>
    <row r="103" spans="1:22" ht="28.8" x14ac:dyDescent="0.3">
      <c r="A103" s="19" t="s">
        <v>1324</v>
      </c>
      <c r="B103" s="27" t="s">
        <v>1305</v>
      </c>
      <c r="C103" s="6" t="s">
        <v>1317</v>
      </c>
      <c r="D103" s="30" t="s">
        <v>1315</v>
      </c>
      <c r="E103" s="7" t="s">
        <v>1316</v>
      </c>
      <c r="F103" s="7" t="s">
        <v>1019</v>
      </c>
      <c r="G103" s="7" t="s">
        <v>1281</v>
      </c>
      <c r="H103" s="8">
        <v>45334</v>
      </c>
      <c r="I103" s="8">
        <v>45334</v>
      </c>
      <c r="J103" s="8" t="s">
        <v>30</v>
      </c>
      <c r="K103" s="8" t="s">
        <v>30</v>
      </c>
      <c r="L103" s="8" t="s">
        <v>30</v>
      </c>
      <c r="M103" s="8" t="s">
        <v>30</v>
      </c>
      <c r="N103" s="8" t="s">
        <v>30</v>
      </c>
      <c r="O103" s="8">
        <v>45344</v>
      </c>
      <c r="P103" s="8" t="s">
        <v>30</v>
      </c>
      <c r="Q103" s="8">
        <v>45344</v>
      </c>
      <c r="R103" s="8">
        <v>45344</v>
      </c>
      <c r="S103" s="7" t="s">
        <v>42</v>
      </c>
      <c r="T103" s="6">
        <f t="shared" si="6"/>
        <v>10</v>
      </c>
      <c r="U103" s="6" t="str">
        <f t="shared" si="5"/>
        <v>Yes</v>
      </c>
      <c r="V103" s="59" t="s">
        <v>1367</v>
      </c>
    </row>
    <row r="104" spans="1:22" ht="28.8" x14ac:dyDescent="0.3">
      <c r="A104" s="4" t="s">
        <v>1067</v>
      </c>
      <c r="B104" s="5" t="s">
        <v>1304</v>
      </c>
      <c r="C104" s="6" t="s">
        <v>1066</v>
      </c>
      <c r="D104" s="7" t="s">
        <v>1068</v>
      </c>
      <c r="E104" s="7" t="s">
        <v>928</v>
      </c>
      <c r="F104" s="7" t="s">
        <v>89</v>
      </c>
      <c r="G104" s="7" t="s">
        <v>1268</v>
      </c>
      <c r="H104" s="8">
        <v>45336</v>
      </c>
      <c r="I104" s="8">
        <v>45336</v>
      </c>
      <c r="J104" s="8">
        <v>45337</v>
      </c>
      <c r="K104" s="8" t="s">
        <v>30</v>
      </c>
      <c r="L104" s="8" t="s">
        <v>30</v>
      </c>
      <c r="M104" s="8" t="s">
        <v>30</v>
      </c>
      <c r="N104" s="8" t="s">
        <v>30</v>
      </c>
      <c r="O104" s="8" t="s">
        <v>148</v>
      </c>
      <c r="P104" s="8" t="s">
        <v>30</v>
      </c>
      <c r="Q104" s="8">
        <v>45342</v>
      </c>
      <c r="R104" s="8">
        <v>45343</v>
      </c>
      <c r="S104" s="13" t="s">
        <v>1366</v>
      </c>
      <c r="T104" s="6">
        <f t="shared" si="6"/>
        <v>7</v>
      </c>
      <c r="U104" s="6" t="str">
        <f t="shared" si="5"/>
        <v>Yes</v>
      </c>
      <c r="V104" s="59" t="s">
        <v>1368</v>
      </c>
    </row>
    <row r="105" spans="1:22" ht="28.95" customHeight="1" x14ac:dyDescent="0.3">
      <c r="A105" s="4" t="s">
        <v>1085</v>
      </c>
      <c r="B105" s="5" t="s">
        <v>753</v>
      </c>
      <c r="C105" s="6" t="s">
        <v>1086</v>
      </c>
      <c r="D105" s="7" t="s">
        <v>972</v>
      </c>
      <c r="E105" s="7" t="s">
        <v>1104</v>
      </c>
      <c r="F105" s="7" t="s">
        <v>1087</v>
      </c>
      <c r="G105" s="7" t="s">
        <v>1270</v>
      </c>
      <c r="H105" s="8">
        <v>45336</v>
      </c>
      <c r="I105" s="8">
        <v>45336</v>
      </c>
      <c r="J105" s="8" t="s">
        <v>30</v>
      </c>
      <c r="K105" s="8" t="s">
        <v>30</v>
      </c>
      <c r="L105" s="8" t="s">
        <v>30</v>
      </c>
      <c r="M105" s="8" t="s">
        <v>30</v>
      </c>
      <c r="N105" s="8" t="s">
        <v>30</v>
      </c>
      <c r="O105" s="8" t="s">
        <v>30</v>
      </c>
      <c r="P105" s="8" t="s">
        <v>30</v>
      </c>
      <c r="Q105" s="8">
        <v>45342</v>
      </c>
      <c r="R105" s="8">
        <v>45343</v>
      </c>
      <c r="S105" s="7" t="s">
        <v>31</v>
      </c>
      <c r="T105" s="6">
        <f t="shared" si="6"/>
        <v>7</v>
      </c>
      <c r="U105" s="6" t="str">
        <f t="shared" si="5"/>
        <v>Yes</v>
      </c>
      <c r="V105" s="59" t="s">
        <v>30</v>
      </c>
    </row>
    <row r="106" spans="1:22" ht="28.8" x14ac:dyDescent="0.3">
      <c r="A106" s="4" t="s">
        <v>1324</v>
      </c>
      <c r="B106" s="27" t="s">
        <v>1305</v>
      </c>
      <c r="C106" s="6" t="s">
        <v>1317</v>
      </c>
      <c r="D106" s="7" t="s">
        <v>1315</v>
      </c>
      <c r="E106" s="7" t="s">
        <v>1316</v>
      </c>
      <c r="F106" s="7" t="s">
        <v>1019</v>
      </c>
      <c r="G106" s="7" t="s">
        <v>1277</v>
      </c>
      <c r="H106" s="8">
        <v>45336</v>
      </c>
      <c r="I106" s="8">
        <v>45336</v>
      </c>
      <c r="J106" s="8" t="s">
        <v>148</v>
      </c>
      <c r="K106" s="8" t="s">
        <v>30</v>
      </c>
      <c r="L106" s="8" t="s">
        <v>30</v>
      </c>
      <c r="M106" s="8" t="s">
        <v>30</v>
      </c>
      <c r="N106" s="8" t="s">
        <v>30</v>
      </c>
      <c r="O106" s="8">
        <v>45344</v>
      </c>
      <c r="P106" s="8" t="s">
        <v>30</v>
      </c>
      <c r="Q106" s="8">
        <v>45344</v>
      </c>
      <c r="R106" s="8">
        <v>45344</v>
      </c>
      <c r="S106" s="7" t="s">
        <v>42</v>
      </c>
      <c r="T106" s="6">
        <f t="shared" si="6"/>
        <v>8</v>
      </c>
      <c r="U106" s="6" t="str">
        <f t="shared" si="5"/>
        <v>Yes</v>
      </c>
      <c r="V106" s="59" t="s">
        <v>1362</v>
      </c>
    </row>
    <row r="107" spans="1:22" ht="28.8" x14ac:dyDescent="0.3">
      <c r="A107" s="4" t="s">
        <v>1056</v>
      </c>
      <c r="B107" s="28" t="s">
        <v>1304</v>
      </c>
      <c r="C107" s="6" t="s">
        <v>1326</v>
      </c>
      <c r="D107" s="7" t="s">
        <v>1057</v>
      </c>
      <c r="E107" s="7" t="s">
        <v>1054</v>
      </c>
      <c r="F107" s="7" t="s">
        <v>421</v>
      </c>
      <c r="G107" s="7" t="s">
        <v>1325</v>
      </c>
      <c r="H107" s="8">
        <v>45336</v>
      </c>
      <c r="I107" s="8">
        <v>45336</v>
      </c>
      <c r="J107" s="8" t="s">
        <v>30</v>
      </c>
      <c r="K107" s="8" t="s">
        <v>30</v>
      </c>
      <c r="L107" s="8" t="s">
        <v>30</v>
      </c>
      <c r="M107" s="8" t="s">
        <v>30</v>
      </c>
      <c r="N107" s="8" t="s">
        <v>30</v>
      </c>
      <c r="O107" s="8" t="s">
        <v>30</v>
      </c>
      <c r="P107" s="8" t="s">
        <v>30</v>
      </c>
      <c r="Q107" s="8">
        <v>45337</v>
      </c>
      <c r="R107" s="8">
        <v>45338</v>
      </c>
      <c r="S107" s="13" t="s">
        <v>31</v>
      </c>
      <c r="T107" s="6">
        <f>(R107-H107)</f>
        <v>2</v>
      </c>
      <c r="U107" s="6" t="str">
        <f t="shared" si="5"/>
        <v>Yes</v>
      </c>
      <c r="V107" s="59" t="s">
        <v>30</v>
      </c>
    </row>
    <row r="108" spans="1:22" ht="28.8" x14ac:dyDescent="0.3">
      <c r="A108" s="20" t="s">
        <v>1344</v>
      </c>
      <c r="B108" s="11" t="s">
        <v>753</v>
      </c>
      <c r="C108" s="21" t="s">
        <v>1345</v>
      </c>
      <c r="D108" s="11" t="s">
        <v>1346</v>
      </c>
      <c r="E108" s="11" t="s">
        <v>150</v>
      </c>
      <c r="F108" s="11" t="s">
        <v>154</v>
      </c>
      <c r="G108" s="7" t="s">
        <v>1277</v>
      </c>
      <c r="H108" s="8">
        <v>45336</v>
      </c>
      <c r="I108" s="8">
        <v>45336</v>
      </c>
      <c r="J108" s="8">
        <v>45348</v>
      </c>
      <c r="K108" s="8" t="s">
        <v>148</v>
      </c>
      <c r="L108" s="8" t="s">
        <v>30</v>
      </c>
      <c r="M108" s="8" t="s">
        <v>30</v>
      </c>
      <c r="N108" s="8">
        <v>45348</v>
      </c>
      <c r="O108" s="8">
        <v>45347</v>
      </c>
      <c r="P108" s="8" t="s">
        <v>30</v>
      </c>
      <c r="Q108" s="8">
        <v>45349</v>
      </c>
      <c r="R108" s="8">
        <v>45350</v>
      </c>
      <c r="S108" s="7" t="s">
        <v>42</v>
      </c>
      <c r="T108" s="6">
        <f t="shared" si="6"/>
        <v>14</v>
      </c>
      <c r="U108" s="6" t="str">
        <f t="shared" si="5"/>
        <v>Yes</v>
      </c>
      <c r="V108" s="59" t="s">
        <v>1378</v>
      </c>
    </row>
    <row r="109" spans="1:22" ht="28.8" x14ac:dyDescent="0.3">
      <c r="A109" s="4" t="s">
        <v>1227</v>
      </c>
      <c r="B109" s="5" t="s">
        <v>753</v>
      </c>
      <c r="C109" s="6" t="s">
        <v>1217</v>
      </c>
      <c r="D109" s="5" t="s">
        <v>1216</v>
      </c>
      <c r="E109" s="7" t="s">
        <v>1215</v>
      </c>
      <c r="F109" s="7" t="s">
        <v>28</v>
      </c>
      <c r="G109" s="7" t="s">
        <v>1268</v>
      </c>
      <c r="H109" s="8">
        <v>45337</v>
      </c>
      <c r="I109" s="8">
        <v>45337</v>
      </c>
      <c r="J109" s="8" t="s">
        <v>148</v>
      </c>
      <c r="K109" s="8" t="s">
        <v>30</v>
      </c>
      <c r="L109" s="8" t="s">
        <v>30</v>
      </c>
      <c r="M109" s="8" t="s">
        <v>30</v>
      </c>
      <c r="N109" s="8" t="s">
        <v>30</v>
      </c>
      <c r="O109" s="8">
        <v>45337</v>
      </c>
      <c r="P109" s="8" t="s">
        <v>30</v>
      </c>
      <c r="Q109" s="8">
        <v>45342</v>
      </c>
      <c r="R109" s="8">
        <v>45343</v>
      </c>
      <c r="S109" s="7" t="s">
        <v>31</v>
      </c>
      <c r="T109" s="6">
        <f t="shared" si="6"/>
        <v>6</v>
      </c>
      <c r="U109" s="6" t="str">
        <f t="shared" si="5"/>
        <v>Yes</v>
      </c>
      <c r="V109" s="59" t="s">
        <v>1348</v>
      </c>
    </row>
    <row r="110" spans="1:22" ht="28.8" x14ac:dyDescent="0.3">
      <c r="A110" s="4" t="s">
        <v>1227</v>
      </c>
      <c r="B110" s="5" t="s">
        <v>753</v>
      </c>
      <c r="C110" s="6" t="s">
        <v>1217</v>
      </c>
      <c r="D110" s="5" t="s">
        <v>1216</v>
      </c>
      <c r="E110" s="7" t="s">
        <v>1215</v>
      </c>
      <c r="F110" s="7" t="s">
        <v>28</v>
      </c>
      <c r="G110" s="7" t="s">
        <v>1269</v>
      </c>
      <c r="H110" s="8">
        <v>45337</v>
      </c>
      <c r="I110" s="8">
        <v>45337</v>
      </c>
      <c r="J110" s="8" t="s">
        <v>30</v>
      </c>
      <c r="K110" s="8" t="s">
        <v>30</v>
      </c>
      <c r="L110" s="8" t="s">
        <v>30</v>
      </c>
      <c r="M110" s="8" t="s">
        <v>30</v>
      </c>
      <c r="N110" s="8" t="s">
        <v>30</v>
      </c>
      <c r="O110" s="8" t="s">
        <v>30</v>
      </c>
      <c r="P110" s="8" t="s">
        <v>30</v>
      </c>
      <c r="Q110" s="8">
        <v>45342</v>
      </c>
      <c r="R110" s="8">
        <v>45343</v>
      </c>
      <c r="S110" s="7" t="s">
        <v>31</v>
      </c>
      <c r="T110" s="6">
        <f t="shared" si="6"/>
        <v>6</v>
      </c>
      <c r="U110" s="6" t="str">
        <f t="shared" si="5"/>
        <v>Yes</v>
      </c>
      <c r="V110" s="59" t="s">
        <v>57</v>
      </c>
    </row>
    <row r="111" spans="1:22" ht="28.8" x14ac:dyDescent="0.3">
      <c r="A111" s="4" t="s">
        <v>1227</v>
      </c>
      <c r="B111" s="5" t="s">
        <v>753</v>
      </c>
      <c r="C111" s="6" t="s">
        <v>1217</v>
      </c>
      <c r="D111" s="5" t="s">
        <v>1216</v>
      </c>
      <c r="E111" s="7" t="s">
        <v>1215</v>
      </c>
      <c r="F111" s="7" t="s">
        <v>28</v>
      </c>
      <c r="G111" s="7" t="s">
        <v>1270</v>
      </c>
      <c r="H111" s="8">
        <v>45337</v>
      </c>
      <c r="I111" s="8">
        <v>45337</v>
      </c>
      <c r="J111" s="8" t="s">
        <v>30</v>
      </c>
      <c r="K111" s="8" t="s">
        <v>30</v>
      </c>
      <c r="L111" s="8" t="s">
        <v>30</v>
      </c>
      <c r="M111" s="8" t="s">
        <v>30</v>
      </c>
      <c r="N111" s="8" t="s">
        <v>30</v>
      </c>
      <c r="O111" s="8" t="s">
        <v>30</v>
      </c>
      <c r="P111" s="8" t="s">
        <v>30</v>
      </c>
      <c r="Q111" s="8">
        <v>45342</v>
      </c>
      <c r="R111" s="8">
        <v>45343</v>
      </c>
      <c r="S111" s="7" t="s">
        <v>31</v>
      </c>
      <c r="T111" s="6">
        <f t="shared" si="6"/>
        <v>6</v>
      </c>
      <c r="U111" s="6" t="str">
        <f t="shared" si="5"/>
        <v>Yes</v>
      </c>
      <c r="V111" s="59" t="s">
        <v>57</v>
      </c>
    </row>
    <row r="112" spans="1:22" ht="28.8" x14ac:dyDescent="0.3">
      <c r="A112" s="4" t="s">
        <v>1227</v>
      </c>
      <c r="B112" s="5" t="s">
        <v>753</v>
      </c>
      <c r="C112" s="6" t="s">
        <v>1217</v>
      </c>
      <c r="D112" s="5" t="s">
        <v>1216</v>
      </c>
      <c r="E112" s="7" t="s">
        <v>1215</v>
      </c>
      <c r="F112" s="7" t="s">
        <v>28</v>
      </c>
      <c r="G112" s="7" t="s">
        <v>1347</v>
      </c>
      <c r="H112" s="8">
        <v>45337</v>
      </c>
      <c r="I112" s="8">
        <v>45337</v>
      </c>
      <c r="J112" s="8" t="s">
        <v>30</v>
      </c>
      <c r="K112" s="8" t="s">
        <v>30</v>
      </c>
      <c r="L112" s="8" t="s">
        <v>30</v>
      </c>
      <c r="M112" s="8" t="s">
        <v>30</v>
      </c>
      <c r="N112" s="8" t="s">
        <v>30</v>
      </c>
      <c r="O112" s="8">
        <v>45337</v>
      </c>
      <c r="P112" s="8" t="s">
        <v>30</v>
      </c>
      <c r="Q112" s="8">
        <v>45342</v>
      </c>
      <c r="R112" s="8">
        <v>45343</v>
      </c>
      <c r="S112" s="7" t="s">
        <v>31</v>
      </c>
      <c r="T112" s="6">
        <f t="shared" si="6"/>
        <v>6</v>
      </c>
      <c r="U112" s="6" t="str">
        <f t="shared" si="5"/>
        <v>Yes</v>
      </c>
      <c r="V112" s="59" t="s">
        <v>30</v>
      </c>
    </row>
    <row r="113" spans="1:22" ht="28.8" x14ac:dyDescent="0.3">
      <c r="A113" s="4" t="s">
        <v>1051</v>
      </c>
      <c r="B113" s="5" t="s">
        <v>1304</v>
      </c>
      <c r="C113" s="6" t="s">
        <v>1050</v>
      </c>
      <c r="D113" s="7" t="s">
        <v>1049</v>
      </c>
      <c r="E113" s="7" t="s">
        <v>928</v>
      </c>
      <c r="F113" s="7" t="s">
        <v>89</v>
      </c>
      <c r="G113" s="7" t="s">
        <v>1268</v>
      </c>
      <c r="H113" s="8">
        <v>45337</v>
      </c>
      <c r="I113" s="8">
        <v>45337</v>
      </c>
      <c r="J113" s="8">
        <v>45338</v>
      </c>
      <c r="K113" s="8" t="s">
        <v>30</v>
      </c>
      <c r="L113" s="8" t="s">
        <v>30</v>
      </c>
      <c r="M113" s="8" t="s">
        <v>30</v>
      </c>
      <c r="N113" s="8" t="s">
        <v>30</v>
      </c>
      <c r="O113" s="8" t="s">
        <v>148</v>
      </c>
      <c r="P113" s="8" t="s">
        <v>30</v>
      </c>
      <c r="Q113" s="8">
        <v>45344</v>
      </c>
      <c r="R113" s="8">
        <v>45344</v>
      </c>
      <c r="S113" s="7" t="s">
        <v>42</v>
      </c>
      <c r="T113" s="6">
        <f t="shared" si="6"/>
        <v>7</v>
      </c>
      <c r="U113" s="6" t="str">
        <f t="shared" si="5"/>
        <v>Yes</v>
      </c>
      <c r="V113" s="59" t="s">
        <v>1351</v>
      </c>
    </row>
    <row r="114" spans="1:22" ht="28.8" x14ac:dyDescent="0.3">
      <c r="A114" s="4" t="s">
        <v>1262</v>
      </c>
      <c r="B114" s="5" t="s">
        <v>1304</v>
      </c>
      <c r="C114" s="6" t="s">
        <v>1261</v>
      </c>
      <c r="D114" s="7" t="s">
        <v>1260</v>
      </c>
      <c r="E114" s="7" t="s">
        <v>706</v>
      </c>
      <c r="F114" s="7" t="s">
        <v>83</v>
      </c>
      <c r="G114" s="7" t="s">
        <v>1268</v>
      </c>
      <c r="H114" s="8">
        <v>45338</v>
      </c>
      <c r="I114" s="8">
        <v>45338</v>
      </c>
      <c r="J114" s="8" t="s">
        <v>148</v>
      </c>
      <c r="K114" s="8" t="s">
        <v>30</v>
      </c>
      <c r="L114" s="8" t="s">
        <v>30</v>
      </c>
      <c r="M114" s="8" t="s">
        <v>30</v>
      </c>
      <c r="N114" s="8" t="s">
        <v>30</v>
      </c>
      <c r="O114" s="8">
        <v>45347</v>
      </c>
      <c r="P114" s="8" t="s">
        <v>30</v>
      </c>
      <c r="Q114" s="8">
        <v>45348</v>
      </c>
      <c r="R114" s="8">
        <v>45348</v>
      </c>
      <c r="S114" s="7" t="s">
        <v>42</v>
      </c>
      <c r="T114" s="6">
        <f t="shared" si="6"/>
        <v>10</v>
      </c>
      <c r="U114" s="6" t="str">
        <f t="shared" si="5"/>
        <v>Yes</v>
      </c>
      <c r="V114" s="59" t="s">
        <v>1373</v>
      </c>
    </row>
    <row r="115" spans="1:22" ht="28.8" x14ac:dyDescent="0.3">
      <c r="A115" s="4" t="s">
        <v>1262</v>
      </c>
      <c r="B115" s="5" t="s">
        <v>1304</v>
      </c>
      <c r="C115" s="6" t="s">
        <v>1261</v>
      </c>
      <c r="D115" s="7" t="s">
        <v>1260</v>
      </c>
      <c r="E115" s="7" t="s">
        <v>706</v>
      </c>
      <c r="F115" s="7" t="s">
        <v>83</v>
      </c>
      <c r="G115" s="7" t="s">
        <v>1274</v>
      </c>
      <c r="H115" s="8">
        <v>45338</v>
      </c>
      <c r="I115" s="8">
        <v>45338</v>
      </c>
      <c r="J115" s="8" t="s">
        <v>30</v>
      </c>
      <c r="K115" s="8" t="s">
        <v>30</v>
      </c>
      <c r="L115" s="8" t="s">
        <v>30</v>
      </c>
      <c r="M115" s="8" t="s">
        <v>30</v>
      </c>
      <c r="N115" s="8" t="s">
        <v>30</v>
      </c>
      <c r="O115" s="8" t="s">
        <v>30</v>
      </c>
      <c r="P115" s="8" t="s">
        <v>30</v>
      </c>
      <c r="Q115" s="8">
        <v>45348</v>
      </c>
      <c r="R115" s="8">
        <v>45348</v>
      </c>
      <c r="S115" s="7" t="s">
        <v>42</v>
      </c>
      <c r="T115" s="6">
        <f t="shared" si="6"/>
        <v>10</v>
      </c>
      <c r="U115" s="6" t="str">
        <f t="shared" si="5"/>
        <v>Yes</v>
      </c>
      <c r="V115" s="59" t="s">
        <v>43</v>
      </c>
    </row>
    <row r="116" spans="1:22" ht="28.8" x14ac:dyDescent="0.3">
      <c r="A116" s="4" t="s">
        <v>1067</v>
      </c>
      <c r="B116" s="5" t="s">
        <v>1304</v>
      </c>
      <c r="C116" s="6" t="s">
        <v>1066</v>
      </c>
      <c r="D116" s="7" t="s">
        <v>1068</v>
      </c>
      <c r="E116" s="7" t="s">
        <v>928</v>
      </c>
      <c r="F116" s="7" t="s">
        <v>89</v>
      </c>
      <c r="G116" s="7" t="s">
        <v>1269</v>
      </c>
      <c r="H116" s="8">
        <v>45338</v>
      </c>
      <c r="I116" s="8">
        <v>45338</v>
      </c>
      <c r="J116" s="8" t="s">
        <v>30</v>
      </c>
      <c r="K116" s="8" t="s">
        <v>30</v>
      </c>
      <c r="L116" s="8" t="s">
        <v>30</v>
      </c>
      <c r="M116" s="8" t="s">
        <v>30</v>
      </c>
      <c r="N116" s="8" t="s">
        <v>30</v>
      </c>
      <c r="O116" s="8" t="s">
        <v>30</v>
      </c>
      <c r="P116" s="8" t="s">
        <v>30</v>
      </c>
      <c r="Q116" s="8">
        <v>45343</v>
      </c>
      <c r="R116" s="8">
        <v>45343</v>
      </c>
      <c r="S116" s="7" t="s">
        <v>42</v>
      </c>
      <c r="T116" s="6">
        <f t="shared" si="6"/>
        <v>5</v>
      </c>
      <c r="U116" s="6" t="str">
        <f t="shared" si="5"/>
        <v>Yes</v>
      </c>
      <c r="V116" s="59" t="s">
        <v>30</v>
      </c>
    </row>
    <row r="117" spans="1:22" ht="28.8" x14ac:dyDescent="0.3">
      <c r="A117" s="20" t="s">
        <v>1357</v>
      </c>
      <c r="B117" s="11" t="s">
        <v>1304</v>
      </c>
      <c r="C117" s="21" t="s">
        <v>1358</v>
      </c>
      <c r="D117" s="11" t="s">
        <v>1359</v>
      </c>
      <c r="E117" s="11" t="s">
        <v>1360</v>
      </c>
      <c r="F117" s="11" t="s">
        <v>1361</v>
      </c>
      <c r="G117" s="7" t="s">
        <v>1277</v>
      </c>
      <c r="H117" s="22">
        <v>45338</v>
      </c>
      <c r="I117" s="22">
        <v>45338</v>
      </c>
      <c r="J117" s="8">
        <v>45343</v>
      </c>
      <c r="K117" s="8" t="s">
        <v>30</v>
      </c>
      <c r="L117" s="8" t="s">
        <v>30</v>
      </c>
      <c r="M117" s="8" t="s">
        <v>30</v>
      </c>
      <c r="N117" s="8" t="s">
        <v>30</v>
      </c>
      <c r="O117" s="8">
        <v>45343</v>
      </c>
      <c r="P117" s="8" t="s">
        <v>30</v>
      </c>
      <c r="Q117" s="22">
        <v>45343</v>
      </c>
      <c r="R117" s="22">
        <v>45343</v>
      </c>
      <c r="S117" s="11" t="s">
        <v>31</v>
      </c>
      <c r="T117" s="6">
        <f t="shared" si="6"/>
        <v>5</v>
      </c>
      <c r="U117" s="21" t="str">
        <f t="shared" si="5"/>
        <v>Yes</v>
      </c>
      <c r="V117" s="20" t="s">
        <v>1365</v>
      </c>
    </row>
    <row r="118" spans="1:22" ht="28.95" customHeight="1" x14ac:dyDescent="0.3">
      <c r="A118" s="4" t="s">
        <v>1293</v>
      </c>
      <c r="B118" s="5" t="s">
        <v>1305</v>
      </c>
      <c r="C118" s="6" t="s">
        <v>1294</v>
      </c>
      <c r="D118" s="7" t="s">
        <v>1296</v>
      </c>
      <c r="E118" s="7" t="s">
        <v>1295</v>
      </c>
      <c r="F118" s="7" t="s">
        <v>255</v>
      </c>
      <c r="G118" s="7" t="s">
        <v>1277</v>
      </c>
      <c r="H118" s="8">
        <v>45341</v>
      </c>
      <c r="I118" s="8">
        <v>45341</v>
      </c>
      <c r="J118" s="8">
        <v>45342</v>
      </c>
      <c r="K118" s="8" t="s">
        <v>148</v>
      </c>
      <c r="L118" s="8" t="s">
        <v>30</v>
      </c>
      <c r="M118" s="8" t="s">
        <v>30</v>
      </c>
      <c r="N118" s="8">
        <v>45352</v>
      </c>
      <c r="O118" s="8">
        <v>45342</v>
      </c>
      <c r="P118" s="8" t="s">
        <v>30</v>
      </c>
      <c r="Q118" s="8">
        <v>45350</v>
      </c>
      <c r="R118" s="8">
        <v>45350</v>
      </c>
      <c r="S118" s="7" t="s">
        <v>42</v>
      </c>
      <c r="T118" s="6">
        <f t="shared" si="6"/>
        <v>9</v>
      </c>
      <c r="U118" s="6" t="str">
        <f t="shared" si="5"/>
        <v>Yes</v>
      </c>
      <c r="V118" s="59" t="s">
        <v>1382</v>
      </c>
    </row>
    <row r="119" spans="1:22" ht="28.8" x14ac:dyDescent="0.3">
      <c r="A119" s="20" t="s">
        <v>1227</v>
      </c>
      <c r="B119" s="5" t="s">
        <v>753</v>
      </c>
      <c r="C119" s="17" t="s">
        <v>1217</v>
      </c>
      <c r="D119" s="5" t="s">
        <v>1216</v>
      </c>
      <c r="E119" s="27" t="s">
        <v>1215</v>
      </c>
      <c r="F119" s="27" t="s">
        <v>28</v>
      </c>
      <c r="G119" s="7" t="s">
        <v>94</v>
      </c>
      <c r="H119" s="22">
        <v>45342</v>
      </c>
      <c r="I119" s="22">
        <v>45342</v>
      </c>
      <c r="J119" s="8" t="s">
        <v>30</v>
      </c>
      <c r="K119" s="8" t="s">
        <v>30</v>
      </c>
      <c r="L119" s="8" t="s">
        <v>30</v>
      </c>
      <c r="M119" s="8" t="s">
        <v>30</v>
      </c>
      <c r="N119" s="8" t="s">
        <v>30</v>
      </c>
      <c r="O119" s="22" t="s">
        <v>30</v>
      </c>
      <c r="P119" s="8" t="s">
        <v>30</v>
      </c>
      <c r="Q119" s="22">
        <v>45342</v>
      </c>
      <c r="R119" s="22">
        <v>45348</v>
      </c>
      <c r="S119" s="7" t="s">
        <v>95</v>
      </c>
      <c r="T119" s="6">
        <f t="shared" si="6"/>
        <v>6</v>
      </c>
      <c r="U119" s="21" t="str">
        <f t="shared" si="5"/>
        <v>Yes</v>
      </c>
      <c r="V119" s="59" t="s">
        <v>43</v>
      </c>
    </row>
    <row r="120" spans="1:22" ht="28.8" x14ac:dyDescent="0.3">
      <c r="A120" s="20" t="s">
        <v>1324</v>
      </c>
      <c r="B120" s="11" t="s">
        <v>1305</v>
      </c>
      <c r="C120" s="21" t="s">
        <v>1317</v>
      </c>
      <c r="D120" s="11" t="s">
        <v>1315</v>
      </c>
      <c r="E120" s="11" t="s">
        <v>1316</v>
      </c>
      <c r="F120" s="11" t="s">
        <v>1019</v>
      </c>
      <c r="G120" s="7" t="s">
        <v>1270</v>
      </c>
      <c r="H120" s="22">
        <v>45342</v>
      </c>
      <c r="I120" s="22">
        <v>45342</v>
      </c>
      <c r="J120" s="8" t="s">
        <v>30</v>
      </c>
      <c r="K120" s="8" t="s">
        <v>30</v>
      </c>
      <c r="L120" s="8" t="s">
        <v>30</v>
      </c>
      <c r="M120" s="8" t="s">
        <v>30</v>
      </c>
      <c r="N120" s="8" t="s">
        <v>30</v>
      </c>
      <c r="O120" s="8" t="s">
        <v>30</v>
      </c>
      <c r="P120" s="8" t="s">
        <v>30</v>
      </c>
      <c r="Q120" s="12">
        <v>45344</v>
      </c>
      <c r="R120" s="12">
        <v>45344</v>
      </c>
      <c r="S120" s="43" t="s">
        <v>31</v>
      </c>
      <c r="T120" s="6">
        <f t="shared" ref="T120" si="7">(R120-H120)</f>
        <v>2</v>
      </c>
      <c r="U120" s="21" t="str">
        <f t="shared" ref="U120" si="8">IF(+T120&lt;15,"Yes","No")</f>
        <v>Yes</v>
      </c>
      <c r="V120" s="59" t="s">
        <v>43</v>
      </c>
    </row>
    <row r="121" spans="1:22" ht="28.95" customHeight="1" x14ac:dyDescent="0.3">
      <c r="A121" s="4" t="s">
        <v>1336</v>
      </c>
      <c r="B121" s="5" t="s">
        <v>753</v>
      </c>
      <c r="C121" s="6" t="s">
        <v>1337</v>
      </c>
      <c r="D121" s="5" t="s">
        <v>1339</v>
      </c>
      <c r="E121" s="7" t="s">
        <v>1338</v>
      </c>
      <c r="F121" s="7" t="s">
        <v>28</v>
      </c>
      <c r="G121" s="7" t="s">
        <v>1270</v>
      </c>
      <c r="H121" s="8">
        <v>45343</v>
      </c>
      <c r="I121" s="8">
        <v>45343</v>
      </c>
      <c r="J121" s="8" t="s">
        <v>30</v>
      </c>
      <c r="K121" s="8" t="s">
        <v>30</v>
      </c>
      <c r="L121" s="8" t="s">
        <v>30</v>
      </c>
      <c r="M121" s="8" t="s">
        <v>30</v>
      </c>
      <c r="N121" s="8" t="s">
        <v>30</v>
      </c>
      <c r="O121" s="8" t="s">
        <v>30</v>
      </c>
      <c r="P121" s="8" t="s">
        <v>30</v>
      </c>
      <c r="Q121" s="8">
        <v>45313</v>
      </c>
      <c r="R121" s="8">
        <v>45313</v>
      </c>
      <c r="S121" s="7" t="s">
        <v>31</v>
      </c>
      <c r="T121" s="6">
        <f t="shared" si="6"/>
        <v>-30</v>
      </c>
      <c r="U121" s="6" t="str">
        <f t="shared" si="5"/>
        <v>Yes</v>
      </c>
      <c r="V121" s="62" t="s">
        <v>43</v>
      </c>
    </row>
    <row r="122" spans="1:22" ht="28.8" x14ac:dyDescent="0.3">
      <c r="A122" s="4" t="s">
        <v>1311</v>
      </c>
      <c r="B122" s="5" t="s">
        <v>753</v>
      </c>
      <c r="C122" s="6" t="s">
        <v>1310</v>
      </c>
      <c r="D122" s="7" t="s">
        <v>1308</v>
      </c>
      <c r="E122" s="7" t="s">
        <v>62</v>
      </c>
      <c r="F122" s="7" t="s">
        <v>28</v>
      </c>
      <c r="G122" s="7" t="s">
        <v>1268</v>
      </c>
      <c r="H122" s="8">
        <v>45344</v>
      </c>
      <c r="I122" s="8">
        <v>45344</v>
      </c>
      <c r="J122" s="8">
        <v>45348</v>
      </c>
      <c r="K122" s="8" t="s">
        <v>30</v>
      </c>
      <c r="L122" s="8" t="s">
        <v>30</v>
      </c>
      <c r="M122" s="8" t="s">
        <v>30</v>
      </c>
      <c r="N122" s="8" t="s">
        <v>30</v>
      </c>
      <c r="O122" s="8">
        <v>45347</v>
      </c>
      <c r="P122" s="8" t="s">
        <v>30</v>
      </c>
      <c r="Q122" s="8">
        <v>45355</v>
      </c>
      <c r="R122" s="8">
        <v>45355</v>
      </c>
      <c r="S122" s="7" t="s">
        <v>31</v>
      </c>
      <c r="T122" s="6">
        <f t="shared" si="6"/>
        <v>11</v>
      </c>
      <c r="U122" s="6" t="str">
        <f t="shared" si="5"/>
        <v>Yes</v>
      </c>
      <c r="V122" s="62" t="s">
        <v>1377</v>
      </c>
    </row>
    <row r="123" spans="1:22" ht="28.8" x14ac:dyDescent="0.3">
      <c r="A123" s="4" t="s">
        <v>1311</v>
      </c>
      <c r="B123" s="5" t="s">
        <v>753</v>
      </c>
      <c r="C123" s="6" t="s">
        <v>1310</v>
      </c>
      <c r="D123" s="7" t="s">
        <v>1308</v>
      </c>
      <c r="E123" s="7" t="s">
        <v>62</v>
      </c>
      <c r="F123" s="7" t="s">
        <v>28</v>
      </c>
      <c r="G123" s="7" t="s">
        <v>1269</v>
      </c>
      <c r="H123" s="8">
        <v>45344</v>
      </c>
      <c r="I123" s="8">
        <v>45344</v>
      </c>
      <c r="J123" s="8" t="s">
        <v>30</v>
      </c>
      <c r="K123" s="8" t="s">
        <v>30</v>
      </c>
      <c r="L123" s="8" t="s">
        <v>30</v>
      </c>
      <c r="M123" s="8" t="s">
        <v>30</v>
      </c>
      <c r="N123" s="8" t="s">
        <v>30</v>
      </c>
      <c r="O123" s="8" t="s">
        <v>30</v>
      </c>
      <c r="P123" s="8" t="s">
        <v>30</v>
      </c>
      <c r="Q123" s="8">
        <v>45355</v>
      </c>
      <c r="R123" s="8">
        <v>45355</v>
      </c>
      <c r="S123" s="7" t="s">
        <v>31</v>
      </c>
      <c r="T123" s="6">
        <f t="shared" si="6"/>
        <v>11</v>
      </c>
      <c r="U123" s="6" t="str">
        <f t="shared" si="5"/>
        <v>Yes</v>
      </c>
      <c r="V123" s="62" t="s">
        <v>43</v>
      </c>
    </row>
    <row r="124" spans="1:22" ht="28.8" x14ac:dyDescent="0.3">
      <c r="A124" s="4" t="s">
        <v>1056</v>
      </c>
      <c r="B124" s="5" t="s">
        <v>1304</v>
      </c>
      <c r="C124" s="6" t="s">
        <v>1326</v>
      </c>
      <c r="D124" s="7" t="s">
        <v>1057</v>
      </c>
      <c r="E124" s="7" t="s">
        <v>1054</v>
      </c>
      <c r="F124" s="7" t="s">
        <v>421</v>
      </c>
      <c r="G124" s="7" t="s">
        <v>1268</v>
      </c>
      <c r="H124" s="8">
        <v>45344</v>
      </c>
      <c r="I124" s="8">
        <v>45344</v>
      </c>
      <c r="J124" s="8" t="s">
        <v>148</v>
      </c>
      <c r="K124" s="8" t="s">
        <v>30</v>
      </c>
      <c r="L124" s="8" t="s">
        <v>30</v>
      </c>
      <c r="M124" s="8" t="s">
        <v>30</v>
      </c>
      <c r="N124" s="8" t="s">
        <v>30</v>
      </c>
      <c r="O124" s="8">
        <v>45347</v>
      </c>
      <c r="P124" s="8" t="s">
        <v>30</v>
      </c>
      <c r="Q124" s="8">
        <v>45348</v>
      </c>
      <c r="R124" s="8">
        <v>45355</v>
      </c>
      <c r="S124" s="7" t="s">
        <v>42</v>
      </c>
      <c r="T124" s="6">
        <f t="shared" si="6"/>
        <v>11</v>
      </c>
      <c r="U124" s="6" t="str">
        <f t="shared" si="5"/>
        <v>Yes</v>
      </c>
      <c r="V124" s="62" t="s">
        <v>1374</v>
      </c>
    </row>
    <row r="125" spans="1:22" ht="28.8" x14ac:dyDescent="0.3">
      <c r="A125" s="20" t="s">
        <v>1324</v>
      </c>
      <c r="B125" s="11" t="s">
        <v>1305</v>
      </c>
      <c r="C125" s="21" t="s">
        <v>1317</v>
      </c>
      <c r="D125" s="11" t="s">
        <v>1315</v>
      </c>
      <c r="E125" s="11" t="s">
        <v>1316</v>
      </c>
      <c r="F125" s="11" t="s">
        <v>1019</v>
      </c>
      <c r="G125" s="7" t="s">
        <v>1278</v>
      </c>
      <c r="H125" s="8">
        <v>45344</v>
      </c>
      <c r="I125" s="8">
        <v>45344</v>
      </c>
      <c r="J125" s="8" t="s">
        <v>30</v>
      </c>
      <c r="K125" s="8" t="s">
        <v>30</v>
      </c>
      <c r="L125" s="8" t="s">
        <v>30</v>
      </c>
      <c r="M125" s="8" t="s">
        <v>30</v>
      </c>
      <c r="N125" s="8" t="s">
        <v>30</v>
      </c>
      <c r="O125" s="8" t="s">
        <v>30</v>
      </c>
      <c r="P125" s="8" t="s">
        <v>30</v>
      </c>
      <c r="Q125" s="8">
        <v>45352</v>
      </c>
      <c r="R125" s="8">
        <v>45352</v>
      </c>
      <c r="S125" s="7" t="s">
        <v>31</v>
      </c>
      <c r="T125" s="6">
        <f t="shared" si="6"/>
        <v>8</v>
      </c>
      <c r="U125" s="6" t="str">
        <f t="shared" si="5"/>
        <v>Yes</v>
      </c>
      <c r="V125" s="59" t="s">
        <v>30</v>
      </c>
    </row>
    <row r="126" spans="1:22" ht="28.8" x14ac:dyDescent="0.3">
      <c r="A126" s="4" t="s">
        <v>1051</v>
      </c>
      <c r="B126" s="5" t="s">
        <v>1304</v>
      </c>
      <c r="C126" s="6" t="s">
        <v>1050</v>
      </c>
      <c r="D126" s="7" t="s">
        <v>1049</v>
      </c>
      <c r="E126" s="7" t="s">
        <v>928</v>
      </c>
      <c r="F126" s="7" t="s">
        <v>89</v>
      </c>
      <c r="G126" s="7" t="s">
        <v>1268</v>
      </c>
      <c r="H126" s="8">
        <v>45345</v>
      </c>
      <c r="I126" s="8">
        <v>45345</v>
      </c>
      <c r="J126" s="8">
        <v>45348</v>
      </c>
      <c r="K126" s="8" t="s">
        <v>30</v>
      </c>
      <c r="L126" s="8" t="s">
        <v>30</v>
      </c>
      <c r="M126" s="8" t="s">
        <v>30</v>
      </c>
      <c r="N126" s="8" t="s">
        <v>30</v>
      </c>
      <c r="O126" s="8">
        <v>45347</v>
      </c>
      <c r="P126" s="8" t="s">
        <v>30</v>
      </c>
      <c r="Q126" s="8">
        <v>45348</v>
      </c>
      <c r="R126" s="8">
        <v>45348</v>
      </c>
      <c r="S126" s="7" t="s">
        <v>42</v>
      </c>
      <c r="T126" s="6">
        <f t="shared" si="6"/>
        <v>3</v>
      </c>
      <c r="U126" s="6" t="str">
        <f t="shared" si="5"/>
        <v>Yes</v>
      </c>
      <c r="V126" s="59" t="s">
        <v>1376</v>
      </c>
    </row>
    <row r="127" spans="1:22" ht="28.8" x14ac:dyDescent="0.3">
      <c r="A127" s="4" t="s">
        <v>1051</v>
      </c>
      <c r="B127" s="5" t="s">
        <v>1304</v>
      </c>
      <c r="C127" s="6" t="s">
        <v>1050</v>
      </c>
      <c r="D127" s="7" t="s">
        <v>1049</v>
      </c>
      <c r="E127" s="7" t="s">
        <v>928</v>
      </c>
      <c r="F127" s="7" t="s">
        <v>89</v>
      </c>
      <c r="G127" s="7" t="s">
        <v>1269</v>
      </c>
      <c r="H127" s="8">
        <v>45345</v>
      </c>
      <c r="I127" s="8">
        <v>45345</v>
      </c>
      <c r="J127" s="8" t="s">
        <v>30</v>
      </c>
      <c r="K127" s="8" t="s">
        <v>30</v>
      </c>
      <c r="L127" s="8" t="s">
        <v>30</v>
      </c>
      <c r="M127" s="8" t="s">
        <v>30</v>
      </c>
      <c r="N127" s="8" t="s">
        <v>30</v>
      </c>
      <c r="O127" s="8" t="s">
        <v>30</v>
      </c>
      <c r="P127" s="8" t="s">
        <v>30</v>
      </c>
      <c r="Q127" s="8">
        <v>45348</v>
      </c>
      <c r="R127" s="8">
        <v>45348</v>
      </c>
      <c r="S127" s="7" t="s">
        <v>42</v>
      </c>
      <c r="T127" s="6">
        <f t="shared" si="6"/>
        <v>3</v>
      </c>
      <c r="U127" s="6" t="str">
        <f t="shared" si="5"/>
        <v>Yes</v>
      </c>
      <c r="V127" s="59" t="s">
        <v>261</v>
      </c>
    </row>
    <row r="128" spans="1:22" ht="28.8" x14ac:dyDescent="0.3">
      <c r="A128" s="4" t="s">
        <v>1371</v>
      </c>
      <c r="B128" s="5" t="s">
        <v>753</v>
      </c>
      <c r="C128" s="6" t="s">
        <v>1370</v>
      </c>
      <c r="D128" s="7" t="s">
        <v>1369</v>
      </c>
      <c r="E128" s="7" t="s">
        <v>491</v>
      </c>
      <c r="F128" s="7" t="s">
        <v>28</v>
      </c>
      <c r="G128" s="7" t="s">
        <v>1282</v>
      </c>
      <c r="H128" s="8">
        <v>45345</v>
      </c>
      <c r="I128" s="8">
        <v>45345</v>
      </c>
      <c r="J128" s="8" t="s">
        <v>30</v>
      </c>
      <c r="K128" s="8" t="s">
        <v>30</v>
      </c>
      <c r="L128" s="8" t="s">
        <v>30</v>
      </c>
      <c r="M128" s="8" t="s">
        <v>30</v>
      </c>
      <c r="N128" s="8">
        <v>45345</v>
      </c>
      <c r="O128" s="8" t="s">
        <v>30</v>
      </c>
      <c r="P128" s="8" t="s">
        <v>30</v>
      </c>
      <c r="Q128" s="8">
        <v>45345</v>
      </c>
      <c r="R128" s="8">
        <v>45345</v>
      </c>
      <c r="S128" s="7" t="s">
        <v>31</v>
      </c>
      <c r="T128" s="6">
        <f t="shared" si="6"/>
        <v>0</v>
      </c>
      <c r="U128" s="6" t="str">
        <f t="shared" si="5"/>
        <v>Yes</v>
      </c>
      <c r="V128" s="59" t="s">
        <v>1372</v>
      </c>
    </row>
    <row r="129" spans="1:23" ht="28.8" x14ac:dyDescent="0.3">
      <c r="A129" s="4" t="s">
        <v>1067</v>
      </c>
      <c r="B129" s="5" t="s">
        <v>1304</v>
      </c>
      <c r="C129" s="6" t="s">
        <v>1066</v>
      </c>
      <c r="D129" s="7" t="s">
        <v>1068</v>
      </c>
      <c r="E129" s="7" t="s">
        <v>928</v>
      </c>
      <c r="F129" s="7" t="s">
        <v>89</v>
      </c>
      <c r="G129" s="7" t="s">
        <v>1269</v>
      </c>
      <c r="H129" s="8">
        <v>45345</v>
      </c>
      <c r="I129" s="8">
        <v>45345</v>
      </c>
      <c r="J129" s="8" t="s">
        <v>30</v>
      </c>
      <c r="K129" s="8" t="s">
        <v>30</v>
      </c>
      <c r="L129" s="8" t="s">
        <v>30</v>
      </c>
      <c r="M129" s="8" t="s">
        <v>30</v>
      </c>
      <c r="N129" s="8" t="s">
        <v>30</v>
      </c>
      <c r="O129" s="8" t="s">
        <v>30</v>
      </c>
      <c r="P129" s="8" t="s">
        <v>30</v>
      </c>
      <c r="Q129" s="8">
        <v>45348</v>
      </c>
      <c r="R129" s="8">
        <v>45348</v>
      </c>
      <c r="S129" s="31" t="s">
        <v>31</v>
      </c>
      <c r="T129" s="6">
        <f t="shared" si="6"/>
        <v>3</v>
      </c>
      <c r="U129" s="6" t="str">
        <f t="shared" si="5"/>
        <v>Yes</v>
      </c>
      <c r="V129" s="62" t="s">
        <v>57</v>
      </c>
    </row>
    <row r="130" spans="1:23" ht="28.8" x14ac:dyDescent="0.3">
      <c r="A130" s="4" t="s">
        <v>1131</v>
      </c>
      <c r="B130" s="5" t="s">
        <v>1304</v>
      </c>
      <c r="C130" s="6" t="s">
        <v>1142</v>
      </c>
      <c r="D130" s="7" t="s">
        <v>1130</v>
      </c>
      <c r="E130" s="7" t="s">
        <v>706</v>
      </c>
      <c r="F130" s="7" t="s">
        <v>83</v>
      </c>
      <c r="G130" s="7" t="s">
        <v>1268</v>
      </c>
      <c r="H130" s="8">
        <v>45345</v>
      </c>
      <c r="I130" s="8">
        <v>45345</v>
      </c>
      <c r="J130" s="8" t="s">
        <v>148</v>
      </c>
      <c r="K130" s="8" t="s">
        <v>30</v>
      </c>
      <c r="L130" s="8" t="s">
        <v>30</v>
      </c>
      <c r="M130" s="8" t="s">
        <v>30</v>
      </c>
      <c r="N130" s="8" t="s">
        <v>30</v>
      </c>
      <c r="O130" s="8">
        <v>45347</v>
      </c>
      <c r="P130" s="8" t="s">
        <v>30</v>
      </c>
      <c r="Q130" s="8">
        <v>45350</v>
      </c>
      <c r="R130" s="8">
        <v>45351</v>
      </c>
      <c r="S130" s="7" t="s">
        <v>42</v>
      </c>
      <c r="T130" s="6">
        <f t="shared" si="6"/>
        <v>6</v>
      </c>
      <c r="U130" s="6" t="str">
        <f t="shared" si="5"/>
        <v>Yes</v>
      </c>
      <c r="V130" s="59" t="s">
        <v>1375</v>
      </c>
    </row>
    <row r="131" spans="1:23" ht="28.8" x14ac:dyDescent="0.3">
      <c r="A131" s="4" t="s">
        <v>1131</v>
      </c>
      <c r="B131" s="5" t="s">
        <v>1304</v>
      </c>
      <c r="C131" s="6" t="s">
        <v>1142</v>
      </c>
      <c r="D131" s="7" t="s">
        <v>1130</v>
      </c>
      <c r="E131" s="7" t="s">
        <v>706</v>
      </c>
      <c r="F131" s="7" t="s">
        <v>83</v>
      </c>
      <c r="G131" s="7" t="s">
        <v>1269</v>
      </c>
      <c r="H131" s="8">
        <v>45345</v>
      </c>
      <c r="I131" s="8">
        <v>45345</v>
      </c>
      <c r="J131" s="8" t="s">
        <v>30</v>
      </c>
      <c r="K131" s="8" t="s">
        <v>30</v>
      </c>
      <c r="L131" s="8" t="s">
        <v>30</v>
      </c>
      <c r="M131" s="8" t="s">
        <v>30</v>
      </c>
      <c r="N131" s="8" t="s">
        <v>30</v>
      </c>
      <c r="O131" s="8" t="s">
        <v>30</v>
      </c>
      <c r="P131" s="8" t="s">
        <v>30</v>
      </c>
      <c r="Q131" s="8">
        <v>45350</v>
      </c>
      <c r="R131" s="8">
        <v>45351</v>
      </c>
      <c r="S131" s="7" t="s">
        <v>42</v>
      </c>
      <c r="T131" s="6">
        <f t="shared" si="6"/>
        <v>6</v>
      </c>
      <c r="U131" s="6" t="str">
        <f t="shared" ref="U131:U194" si="9">IF(+T131&lt;15,"Yes","No")</f>
        <v>Yes</v>
      </c>
      <c r="V131" s="59" t="s">
        <v>261</v>
      </c>
    </row>
    <row r="132" spans="1:23" ht="28.8" x14ac:dyDescent="0.3">
      <c r="A132" s="4" t="s">
        <v>1131</v>
      </c>
      <c r="B132" s="7" t="s">
        <v>1304</v>
      </c>
      <c r="C132" s="7" t="s">
        <v>1142</v>
      </c>
      <c r="D132" s="7" t="s">
        <v>1130</v>
      </c>
      <c r="E132" s="7" t="s">
        <v>706</v>
      </c>
      <c r="F132" s="7" t="s">
        <v>83</v>
      </c>
      <c r="G132" s="7" t="s">
        <v>1270</v>
      </c>
      <c r="H132" s="8">
        <v>45345</v>
      </c>
      <c r="I132" s="8">
        <v>45345</v>
      </c>
      <c r="J132" s="8" t="s">
        <v>30</v>
      </c>
      <c r="K132" s="8" t="s">
        <v>30</v>
      </c>
      <c r="L132" s="8" t="s">
        <v>30</v>
      </c>
      <c r="M132" s="8" t="s">
        <v>30</v>
      </c>
      <c r="N132" s="8" t="s">
        <v>30</v>
      </c>
      <c r="O132" s="8" t="s">
        <v>30</v>
      </c>
      <c r="P132" s="8" t="s">
        <v>30</v>
      </c>
      <c r="Q132" s="8">
        <v>45351</v>
      </c>
      <c r="R132" s="8">
        <v>45351</v>
      </c>
      <c r="S132" s="7" t="s">
        <v>42</v>
      </c>
      <c r="T132" s="6">
        <f t="shared" si="6"/>
        <v>6</v>
      </c>
      <c r="U132" s="6" t="str">
        <f t="shared" si="9"/>
        <v>Yes</v>
      </c>
      <c r="V132" s="59" t="s">
        <v>261</v>
      </c>
    </row>
    <row r="133" spans="1:23" ht="28.8" x14ac:dyDescent="0.3">
      <c r="A133" s="4" t="s">
        <v>1318</v>
      </c>
      <c r="B133" s="7" t="s">
        <v>1305</v>
      </c>
      <c r="C133" s="7" t="s">
        <v>1319</v>
      </c>
      <c r="D133" s="7" t="s">
        <v>1320</v>
      </c>
      <c r="E133" s="7" t="s">
        <v>275</v>
      </c>
      <c r="F133" s="7" t="s">
        <v>83</v>
      </c>
      <c r="G133" s="7" t="s">
        <v>1268</v>
      </c>
      <c r="H133" s="8">
        <v>45348</v>
      </c>
      <c r="I133" s="8">
        <v>45348</v>
      </c>
      <c r="J133" s="8" t="s">
        <v>30</v>
      </c>
      <c r="K133" s="8" t="s">
        <v>30</v>
      </c>
      <c r="L133" s="8" t="s">
        <v>30</v>
      </c>
      <c r="M133" s="8" t="s">
        <v>30</v>
      </c>
      <c r="N133" s="8" t="s">
        <v>30</v>
      </c>
      <c r="O133" s="8" t="s">
        <v>148</v>
      </c>
      <c r="P133" s="8" t="s">
        <v>30</v>
      </c>
      <c r="Q133" s="8">
        <v>45356</v>
      </c>
      <c r="R133" s="8">
        <v>45356</v>
      </c>
      <c r="S133" s="7" t="s">
        <v>42</v>
      </c>
      <c r="T133" s="6">
        <f t="shared" si="6"/>
        <v>8</v>
      </c>
      <c r="U133" s="6" t="str">
        <f t="shared" si="9"/>
        <v>Yes</v>
      </c>
      <c r="V133" s="59" t="s">
        <v>43</v>
      </c>
    </row>
    <row r="134" spans="1:23" ht="28.8" x14ac:dyDescent="0.3">
      <c r="A134" s="4" t="s">
        <v>1318</v>
      </c>
      <c r="B134" s="7" t="s">
        <v>1305</v>
      </c>
      <c r="C134" s="7" t="s">
        <v>1319</v>
      </c>
      <c r="D134" s="7" t="s">
        <v>1320</v>
      </c>
      <c r="E134" s="7" t="s">
        <v>275</v>
      </c>
      <c r="F134" s="7" t="s">
        <v>83</v>
      </c>
      <c r="G134" s="7" t="s">
        <v>1269</v>
      </c>
      <c r="H134" s="8">
        <v>45348</v>
      </c>
      <c r="I134" s="8">
        <v>45348</v>
      </c>
      <c r="J134" s="8" t="s">
        <v>30</v>
      </c>
      <c r="K134" s="8" t="s">
        <v>30</v>
      </c>
      <c r="L134" s="8" t="s">
        <v>30</v>
      </c>
      <c r="M134" s="8" t="s">
        <v>30</v>
      </c>
      <c r="N134" s="8" t="s">
        <v>30</v>
      </c>
      <c r="O134" s="8" t="s">
        <v>30</v>
      </c>
      <c r="P134" s="8" t="s">
        <v>30</v>
      </c>
      <c r="Q134" s="8">
        <v>45356</v>
      </c>
      <c r="R134" s="8">
        <v>45356</v>
      </c>
      <c r="S134" s="7" t="s">
        <v>42</v>
      </c>
      <c r="T134" s="6">
        <f t="shared" si="6"/>
        <v>8</v>
      </c>
      <c r="U134" s="6" t="str">
        <f t="shared" si="9"/>
        <v>Yes</v>
      </c>
      <c r="V134" s="59" t="s">
        <v>43</v>
      </c>
    </row>
    <row r="135" spans="1:23" ht="28.95" customHeight="1" x14ac:dyDescent="0.3">
      <c r="A135" s="4" t="s">
        <v>1293</v>
      </c>
      <c r="B135" s="5" t="s">
        <v>1305</v>
      </c>
      <c r="C135" s="6" t="s">
        <v>1294</v>
      </c>
      <c r="D135" s="7" t="s">
        <v>1296</v>
      </c>
      <c r="E135" s="7" t="s">
        <v>1295</v>
      </c>
      <c r="F135" s="7" t="s">
        <v>255</v>
      </c>
      <c r="G135" s="7" t="s">
        <v>1268</v>
      </c>
      <c r="H135" s="8">
        <v>45349</v>
      </c>
      <c r="I135" s="8">
        <v>45349</v>
      </c>
      <c r="J135" s="10">
        <v>45349</v>
      </c>
      <c r="K135" s="8" t="s">
        <v>30</v>
      </c>
      <c r="L135" s="8" t="s">
        <v>30</v>
      </c>
      <c r="M135" s="8" t="s">
        <v>30</v>
      </c>
      <c r="N135" s="8" t="s">
        <v>30</v>
      </c>
      <c r="O135" s="8">
        <v>45349</v>
      </c>
      <c r="P135" s="8" t="s">
        <v>30</v>
      </c>
      <c r="Q135" s="8">
        <v>45350</v>
      </c>
      <c r="R135" s="8">
        <v>45350</v>
      </c>
      <c r="S135" s="13" t="s">
        <v>31</v>
      </c>
      <c r="T135" s="6">
        <f t="shared" si="6"/>
        <v>1</v>
      </c>
      <c r="U135" s="6" t="str">
        <f t="shared" si="9"/>
        <v>Yes</v>
      </c>
      <c r="V135" s="59" t="s">
        <v>1380</v>
      </c>
    </row>
    <row r="136" spans="1:23" ht="28.95" customHeight="1" x14ac:dyDescent="0.3">
      <c r="A136" s="4" t="s">
        <v>1293</v>
      </c>
      <c r="B136" s="5" t="s">
        <v>1305</v>
      </c>
      <c r="C136" s="6" t="s">
        <v>1294</v>
      </c>
      <c r="D136" s="7" t="s">
        <v>1296</v>
      </c>
      <c r="E136" s="7" t="s">
        <v>1295</v>
      </c>
      <c r="F136" s="7" t="s">
        <v>255</v>
      </c>
      <c r="G136" s="7" t="s">
        <v>1270</v>
      </c>
      <c r="H136" s="8">
        <v>45349</v>
      </c>
      <c r="I136" s="8">
        <v>45349</v>
      </c>
      <c r="J136" s="8" t="s">
        <v>30</v>
      </c>
      <c r="K136" s="8" t="s">
        <v>30</v>
      </c>
      <c r="L136" s="8" t="s">
        <v>30</v>
      </c>
      <c r="M136" s="8" t="s">
        <v>30</v>
      </c>
      <c r="N136" s="8" t="s">
        <v>30</v>
      </c>
      <c r="O136" s="8" t="s">
        <v>30</v>
      </c>
      <c r="P136" s="8" t="s">
        <v>30</v>
      </c>
      <c r="Q136" s="8">
        <v>45350</v>
      </c>
      <c r="R136" s="8">
        <v>45350</v>
      </c>
      <c r="S136" s="7" t="s">
        <v>31</v>
      </c>
      <c r="T136" s="6">
        <f t="shared" si="6"/>
        <v>1</v>
      </c>
      <c r="U136" s="6" t="str">
        <f t="shared" si="9"/>
        <v>Yes</v>
      </c>
      <c r="V136" s="59" t="s">
        <v>43</v>
      </c>
    </row>
    <row r="137" spans="1:23" ht="28.95" customHeight="1" x14ac:dyDescent="0.3">
      <c r="A137" s="4" t="s">
        <v>1293</v>
      </c>
      <c r="B137" s="5" t="s">
        <v>1305</v>
      </c>
      <c r="C137" s="6" t="s">
        <v>1294</v>
      </c>
      <c r="D137" s="7" t="s">
        <v>1296</v>
      </c>
      <c r="E137" s="7" t="s">
        <v>1295</v>
      </c>
      <c r="F137" s="7" t="s">
        <v>255</v>
      </c>
      <c r="G137" s="7" t="s">
        <v>1283</v>
      </c>
      <c r="H137" s="8">
        <v>45349</v>
      </c>
      <c r="I137" s="8">
        <v>45349</v>
      </c>
      <c r="J137" s="8" t="s">
        <v>30</v>
      </c>
      <c r="K137" s="8" t="s">
        <v>30</v>
      </c>
      <c r="L137" s="8" t="s">
        <v>30</v>
      </c>
      <c r="M137" s="8" t="s">
        <v>30</v>
      </c>
      <c r="N137" s="8" t="s">
        <v>30</v>
      </c>
      <c r="O137" s="8">
        <v>45349</v>
      </c>
      <c r="P137" s="8" t="s">
        <v>30</v>
      </c>
      <c r="Q137" s="8">
        <v>45350</v>
      </c>
      <c r="R137" s="8">
        <v>45350</v>
      </c>
      <c r="S137" s="7" t="s">
        <v>31</v>
      </c>
      <c r="T137" s="6">
        <f t="shared" si="6"/>
        <v>1</v>
      </c>
      <c r="U137" s="6" t="str">
        <f t="shared" si="9"/>
        <v>Yes</v>
      </c>
      <c r="V137" s="59" t="s">
        <v>30</v>
      </c>
      <c r="W137" s="58" t="s">
        <v>1379</v>
      </c>
    </row>
    <row r="138" spans="1:23" ht="28.8" x14ac:dyDescent="0.3">
      <c r="A138" s="4" t="s">
        <v>1051</v>
      </c>
      <c r="B138" s="5" t="s">
        <v>1304</v>
      </c>
      <c r="C138" s="6" t="s">
        <v>1050</v>
      </c>
      <c r="D138" s="7" t="s">
        <v>1049</v>
      </c>
      <c r="E138" s="7" t="s">
        <v>928</v>
      </c>
      <c r="F138" s="7" t="s">
        <v>89</v>
      </c>
      <c r="G138" s="7" t="s">
        <v>1268</v>
      </c>
      <c r="H138" s="8">
        <v>45349</v>
      </c>
      <c r="I138" s="8">
        <v>45349</v>
      </c>
      <c r="J138" s="8">
        <v>45350</v>
      </c>
      <c r="K138" s="8" t="s">
        <v>30</v>
      </c>
      <c r="L138" s="8" t="s">
        <v>30</v>
      </c>
      <c r="M138" s="8" t="s">
        <v>30</v>
      </c>
      <c r="N138" s="8" t="s">
        <v>30</v>
      </c>
      <c r="O138" s="8">
        <v>45352</v>
      </c>
      <c r="P138" s="8" t="s">
        <v>30</v>
      </c>
      <c r="Q138" s="8">
        <v>45352</v>
      </c>
      <c r="R138" s="8">
        <v>45355</v>
      </c>
      <c r="S138" s="7" t="s">
        <v>1366</v>
      </c>
      <c r="T138" s="6">
        <f t="shared" si="6"/>
        <v>6</v>
      </c>
      <c r="U138" s="6" t="str">
        <f t="shared" si="9"/>
        <v>Yes</v>
      </c>
      <c r="V138" s="59" t="s">
        <v>1383</v>
      </c>
    </row>
    <row r="139" spans="1:23" ht="28.8" x14ac:dyDescent="0.3">
      <c r="A139" s="4" t="s">
        <v>1051</v>
      </c>
      <c r="B139" s="5" t="s">
        <v>1304</v>
      </c>
      <c r="C139" s="6" t="s">
        <v>1050</v>
      </c>
      <c r="D139" s="7" t="s">
        <v>1049</v>
      </c>
      <c r="E139" s="7" t="s">
        <v>928</v>
      </c>
      <c r="F139" s="7" t="s">
        <v>89</v>
      </c>
      <c r="G139" s="7" t="s">
        <v>1269</v>
      </c>
      <c r="H139" s="8">
        <v>45349</v>
      </c>
      <c r="I139" s="8">
        <v>45349</v>
      </c>
      <c r="J139" s="8" t="s">
        <v>30</v>
      </c>
      <c r="K139" s="8" t="s">
        <v>30</v>
      </c>
      <c r="L139" s="8" t="s">
        <v>30</v>
      </c>
      <c r="M139" s="8" t="s">
        <v>30</v>
      </c>
      <c r="N139" s="8" t="s">
        <v>30</v>
      </c>
      <c r="O139" s="8" t="s">
        <v>30</v>
      </c>
      <c r="P139" s="8" t="s">
        <v>30</v>
      </c>
      <c r="Q139" s="8">
        <v>45352</v>
      </c>
      <c r="R139" s="8">
        <v>45355</v>
      </c>
      <c r="S139" s="7" t="s">
        <v>42</v>
      </c>
      <c r="T139" s="6">
        <f t="shared" si="6"/>
        <v>6</v>
      </c>
      <c r="U139" s="6" t="str">
        <f t="shared" si="9"/>
        <v>Yes</v>
      </c>
      <c r="V139" s="59" t="s">
        <v>780</v>
      </c>
    </row>
    <row r="140" spans="1:23" x14ac:dyDescent="0.3">
      <c r="A140" s="4" t="s">
        <v>1259</v>
      </c>
      <c r="B140" s="5" t="s">
        <v>1305</v>
      </c>
      <c r="C140" s="6" t="s">
        <v>1200</v>
      </c>
      <c r="D140" s="7" t="s">
        <v>1202</v>
      </c>
      <c r="E140" s="7" t="s">
        <v>1201</v>
      </c>
      <c r="F140" s="7" t="s">
        <v>83</v>
      </c>
      <c r="G140" s="7" t="s">
        <v>1268</v>
      </c>
      <c r="H140" s="8">
        <v>45349</v>
      </c>
      <c r="I140" s="8">
        <v>45349</v>
      </c>
      <c r="J140" s="8">
        <v>45352</v>
      </c>
      <c r="K140" s="8" t="s">
        <v>30</v>
      </c>
      <c r="L140" s="8" t="s">
        <v>30</v>
      </c>
      <c r="M140" s="8" t="s">
        <v>30</v>
      </c>
      <c r="N140" s="8" t="s">
        <v>30</v>
      </c>
      <c r="O140" s="8">
        <v>45352</v>
      </c>
      <c r="P140" s="8" t="s">
        <v>30</v>
      </c>
      <c r="Q140" s="8">
        <v>45352</v>
      </c>
      <c r="R140" s="8">
        <v>45352</v>
      </c>
      <c r="S140" s="7" t="s">
        <v>42</v>
      </c>
      <c r="T140" s="6">
        <f t="shared" si="6"/>
        <v>3</v>
      </c>
      <c r="U140" s="6" t="str">
        <f t="shared" si="9"/>
        <v>Yes</v>
      </c>
      <c r="V140" s="59" t="s">
        <v>1384</v>
      </c>
    </row>
    <row r="141" spans="1:23" x14ac:dyDescent="0.3">
      <c r="A141" s="4" t="s">
        <v>1259</v>
      </c>
      <c r="B141" s="5" t="s">
        <v>1305</v>
      </c>
      <c r="C141" s="6" t="s">
        <v>1200</v>
      </c>
      <c r="D141" s="7" t="s">
        <v>1202</v>
      </c>
      <c r="E141" s="7" t="s">
        <v>1201</v>
      </c>
      <c r="F141" s="7" t="s">
        <v>83</v>
      </c>
      <c r="G141" s="7" t="s">
        <v>1269</v>
      </c>
      <c r="H141" s="8">
        <v>45349</v>
      </c>
      <c r="I141" s="8">
        <v>45349</v>
      </c>
      <c r="J141" s="84" t="s">
        <v>30</v>
      </c>
      <c r="K141" s="8" t="s">
        <v>30</v>
      </c>
      <c r="L141" s="8" t="s">
        <v>30</v>
      </c>
      <c r="M141" s="8" t="s">
        <v>30</v>
      </c>
      <c r="N141" s="8" t="s">
        <v>30</v>
      </c>
      <c r="O141" s="8" t="s">
        <v>30</v>
      </c>
      <c r="P141" s="8" t="s">
        <v>30</v>
      </c>
      <c r="Q141" s="8">
        <v>45352</v>
      </c>
      <c r="R141" s="8">
        <v>45352</v>
      </c>
      <c r="S141" s="7" t="s">
        <v>31</v>
      </c>
      <c r="T141" s="6">
        <f t="shared" si="6"/>
        <v>3</v>
      </c>
      <c r="U141" s="6" t="str">
        <f t="shared" si="9"/>
        <v>Yes</v>
      </c>
      <c r="V141" s="59" t="s">
        <v>172</v>
      </c>
    </row>
    <row r="142" spans="1:23" x14ac:dyDescent="0.3">
      <c r="A142" s="4" t="s">
        <v>1259</v>
      </c>
      <c r="B142" s="5" t="s">
        <v>1305</v>
      </c>
      <c r="C142" s="6" t="s">
        <v>1200</v>
      </c>
      <c r="D142" s="7" t="s">
        <v>1202</v>
      </c>
      <c r="E142" s="7" t="s">
        <v>1201</v>
      </c>
      <c r="F142" s="7" t="s">
        <v>83</v>
      </c>
      <c r="G142" s="7" t="s">
        <v>1272</v>
      </c>
      <c r="H142" s="8">
        <v>45349</v>
      </c>
      <c r="I142" s="8">
        <v>45349</v>
      </c>
      <c r="J142" s="8" t="s">
        <v>30</v>
      </c>
      <c r="K142" s="8" t="s">
        <v>30</v>
      </c>
      <c r="L142" s="8" t="s">
        <v>30</v>
      </c>
      <c r="M142" s="8" t="s">
        <v>30</v>
      </c>
      <c r="N142" s="8" t="s">
        <v>30</v>
      </c>
      <c r="O142" s="8" t="s">
        <v>30</v>
      </c>
      <c r="P142" s="8" t="s">
        <v>30</v>
      </c>
      <c r="Q142" s="8">
        <v>45352</v>
      </c>
      <c r="R142" s="8">
        <v>45352</v>
      </c>
      <c r="S142" s="7" t="s">
        <v>31</v>
      </c>
      <c r="T142" s="6">
        <f t="shared" si="6"/>
        <v>3</v>
      </c>
      <c r="U142" s="6" t="str">
        <f t="shared" si="9"/>
        <v>Yes</v>
      </c>
      <c r="V142" s="59" t="s">
        <v>172</v>
      </c>
    </row>
    <row r="143" spans="1:23" ht="28.8" x14ac:dyDescent="0.3">
      <c r="A143" s="4" t="s">
        <v>1146</v>
      </c>
      <c r="B143" s="5" t="s">
        <v>1381</v>
      </c>
      <c r="C143" s="6" t="s">
        <v>725</v>
      </c>
      <c r="D143" s="7" t="s">
        <v>1183</v>
      </c>
      <c r="E143" s="7" t="s">
        <v>726</v>
      </c>
      <c r="F143" s="7" t="s">
        <v>421</v>
      </c>
      <c r="G143" s="7" t="s">
        <v>1270</v>
      </c>
      <c r="H143" s="8">
        <v>45349</v>
      </c>
      <c r="I143" s="8">
        <v>45350</v>
      </c>
      <c r="J143" s="8" t="s">
        <v>30</v>
      </c>
      <c r="K143" s="8" t="s">
        <v>30</v>
      </c>
      <c r="L143" s="8" t="s">
        <v>30</v>
      </c>
      <c r="M143" s="8" t="s">
        <v>30</v>
      </c>
      <c r="N143" s="8" t="s">
        <v>30</v>
      </c>
      <c r="O143" s="8" t="s">
        <v>30</v>
      </c>
      <c r="P143" s="8" t="s">
        <v>30</v>
      </c>
      <c r="Q143" s="8">
        <v>45351</v>
      </c>
      <c r="R143" s="8">
        <v>45351</v>
      </c>
      <c r="S143" s="7" t="s">
        <v>42</v>
      </c>
      <c r="T143" s="6">
        <f t="shared" si="6"/>
        <v>2</v>
      </c>
      <c r="U143" s="6" t="str">
        <f t="shared" si="9"/>
        <v>Yes</v>
      </c>
      <c r="V143" s="59" t="s">
        <v>30</v>
      </c>
    </row>
    <row r="144" spans="1:23" ht="28.8" x14ac:dyDescent="0.3">
      <c r="A144" s="4" t="s">
        <v>1238</v>
      </c>
      <c r="B144" s="5" t="s">
        <v>1257</v>
      </c>
      <c r="C144" s="6" t="s">
        <v>1244</v>
      </c>
      <c r="D144" s="7" t="s">
        <v>1242</v>
      </c>
      <c r="E144" s="7" t="s">
        <v>928</v>
      </c>
      <c r="F144" s="7" t="s">
        <v>89</v>
      </c>
      <c r="G144" s="7" t="s">
        <v>1268</v>
      </c>
      <c r="H144" s="8">
        <v>45351</v>
      </c>
      <c r="I144" s="8">
        <v>45351</v>
      </c>
      <c r="J144" s="8">
        <v>45352</v>
      </c>
      <c r="K144" s="8" t="s">
        <v>30</v>
      </c>
      <c r="L144" s="8" t="s">
        <v>30</v>
      </c>
      <c r="M144" s="8" t="s">
        <v>30</v>
      </c>
      <c r="N144" s="8" t="s">
        <v>30</v>
      </c>
      <c r="O144" s="8">
        <v>45359</v>
      </c>
      <c r="P144" s="8" t="s">
        <v>30</v>
      </c>
      <c r="Q144" s="8">
        <v>45362</v>
      </c>
      <c r="R144" s="8">
        <v>45362</v>
      </c>
      <c r="S144" s="7" t="s">
        <v>42</v>
      </c>
      <c r="T144" s="6">
        <f t="shared" si="6"/>
        <v>11</v>
      </c>
      <c r="U144" s="6" t="str">
        <f t="shared" si="9"/>
        <v>Yes</v>
      </c>
      <c r="V144" s="59" t="s">
        <v>1396</v>
      </c>
    </row>
    <row r="145" spans="1:22" ht="28.8" x14ac:dyDescent="0.3">
      <c r="A145" s="4" t="s">
        <v>1238</v>
      </c>
      <c r="B145" s="5" t="s">
        <v>1257</v>
      </c>
      <c r="C145" s="6" t="s">
        <v>1244</v>
      </c>
      <c r="D145" s="7" t="s">
        <v>1242</v>
      </c>
      <c r="E145" s="7" t="s">
        <v>928</v>
      </c>
      <c r="F145" s="7" t="s">
        <v>89</v>
      </c>
      <c r="G145" s="7" t="s">
        <v>1269</v>
      </c>
      <c r="H145" s="8">
        <v>45351</v>
      </c>
      <c r="I145" s="8">
        <v>45351</v>
      </c>
      <c r="J145" s="8" t="s">
        <v>30</v>
      </c>
      <c r="K145" s="8" t="s">
        <v>30</v>
      </c>
      <c r="L145" s="8" t="s">
        <v>30</v>
      </c>
      <c r="M145" s="8" t="s">
        <v>30</v>
      </c>
      <c r="N145" s="8" t="s">
        <v>30</v>
      </c>
      <c r="O145" s="8" t="s">
        <v>30</v>
      </c>
      <c r="P145" s="8" t="s">
        <v>30</v>
      </c>
      <c r="Q145" s="8">
        <v>45362</v>
      </c>
      <c r="R145" s="8">
        <v>45362</v>
      </c>
      <c r="S145" s="7" t="s">
        <v>42</v>
      </c>
      <c r="T145" s="6">
        <f t="shared" si="6"/>
        <v>11</v>
      </c>
      <c r="U145" s="6" t="str">
        <f t="shared" si="9"/>
        <v>Yes</v>
      </c>
      <c r="V145" s="59" t="s">
        <v>43</v>
      </c>
    </row>
    <row r="146" spans="1:22" ht="28.8" x14ac:dyDescent="0.3">
      <c r="A146" s="4" t="s">
        <v>1162</v>
      </c>
      <c r="B146" s="5" t="s">
        <v>1304</v>
      </c>
      <c r="C146" s="6" t="s">
        <v>1218</v>
      </c>
      <c r="D146" s="7" t="s">
        <v>1163</v>
      </c>
      <c r="E146" s="7" t="s">
        <v>1161</v>
      </c>
      <c r="F146" s="7" t="s">
        <v>255</v>
      </c>
      <c r="G146" s="7" t="s">
        <v>1268</v>
      </c>
      <c r="H146" s="8">
        <v>45351</v>
      </c>
      <c r="I146" s="8">
        <v>45351</v>
      </c>
      <c r="J146" s="8" t="s">
        <v>148</v>
      </c>
      <c r="K146" s="8" t="s">
        <v>30</v>
      </c>
      <c r="L146" s="8" t="s">
        <v>30</v>
      </c>
      <c r="M146" s="8" t="s">
        <v>30</v>
      </c>
      <c r="N146" s="8" t="s">
        <v>30</v>
      </c>
      <c r="O146" s="8">
        <v>45359</v>
      </c>
      <c r="P146" s="8" t="s">
        <v>30</v>
      </c>
      <c r="Q146" s="8">
        <v>45358</v>
      </c>
      <c r="R146" s="8">
        <v>45359</v>
      </c>
      <c r="S146" s="7" t="s">
        <v>42</v>
      </c>
      <c r="T146" s="6">
        <f t="shared" si="6"/>
        <v>8</v>
      </c>
      <c r="U146" s="6" t="str">
        <f t="shared" si="9"/>
        <v>Yes</v>
      </c>
      <c r="V146" s="59" t="s">
        <v>1395</v>
      </c>
    </row>
    <row r="147" spans="1:22" ht="28.8" x14ac:dyDescent="0.3">
      <c r="A147" s="4" t="s">
        <v>1162</v>
      </c>
      <c r="B147" s="5" t="s">
        <v>1304</v>
      </c>
      <c r="C147" s="6" t="s">
        <v>1218</v>
      </c>
      <c r="D147" s="7" t="s">
        <v>1163</v>
      </c>
      <c r="E147" s="7" t="s">
        <v>1161</v>
      </c>
      <c r="F147" s="7" t="s">
        <v>255</v>
      </c>
      <c r="G147" s="7" t="s">
        <v>1269</v>
      </c>
      <c r="H147" s="8">
        <v>45351</v>
      </c>
      <c r="I147" s="8">
        <v>45351</v>
      </c>
      <c r="J147" s="8" t="s">
        <v>30</v>
      </c>
      <c r="K147" s="8" t="s">
        <v>30</v>
      </c>
      <c r="L147" s="8" t="s">
        <v>30</v>
      </c>
      <c r="M147" s="8" t="s">
        <v>30</v>
      </c>
      <c r="N147" s="8" t="s">
        <v>30</v>
      </c>
      <c r="O147" s="8" t="s">
        <v>30</v>
      </c>
      <c r="P147" s="8" t="s">
        <v>30</v>
      </c>
      <c r="Q147" s="8">
        <v>45358</v>
      </c>
      <c r="R147" s="8">
        <v>45359</v>
      </c>
      <c r="S147" s="7" t="s">
        <v>42</v>
      </c>
      <c r="T147" s="6">
        <f t="shared" si="6"/>
        <v>8</v>
      </c>
      <c r="U147" s="6" t="str">
        <f t="shared" si="9"/>
        <v>Yes</v>
      </c>
      <c r="V147" s="59" t="s">
        <v>57</v>
      </c>
    </row>
    <row r="148" spans="1:22" ht="28.8" x14ac:dyDescent="0.3">
      <c r="A148" s="4" t="s">
        <v>1162</v>
      </c>
      <c r="B148" s="5" t="s">
        <v>1304</v>
      </c>
      <c r="C148" s="6" t="s">
        <v>1218</v>
      </c>
      <c r="D148" s="7" t="s">
        <v>1163</v>
      </c>
      <c r="E148" s="7" t="s">
        <v>1161</v>
      </c>
      <c r="F148" s="7" t="s">
        <v>255</v>
      </c>
      <c r="G148" s="7" t="s">
        <v>1270</v>
      </c>
      <c r="H148" s="8">
        <v>45351</v>
      </c>
      <c r="I148" s="8">
        <v>45351</v>
      </c>
      <c r="J148" s="8" t="s">
        <v>30</v>
      </c>
      <c r="K148" s="8" t="s">
        <v>30</v>
      </c>
      <c r="L148" s="8" t="s">
        <v>30</v>
      </c>
      <c r="M148" s="8" t="s">
        <v>30</v>
      </c>
      <c r="N148" s="8" t="s">
        <v>30</v>
      </c>
      <c r="O148" s="8" t="s">
        <v>30</v>
      </c>
      <c r="P148" s="8" t="s">
        <v>30</v>
      </c>
      <c r="Q148" s="8">
        <v>45358</v>
      </c>
      <c r="R148" s="8">
        <v>45359</v>
      </c>
      <c r="S148" s="7" t="s">
        <v>42</v>
      </c>
      <c r="T148" s="6">
        <f t="shared" si="6"/>
        <v>8</v>
      </c>
      <c r="U148" s="6" t="str">
        <f t="shared" si="9"/>
        <v>Yes</v>
      </c>
      <c r="V148" s="59" t="s">
        <v>57</v>
      </c>
    </row>
    <row r="149" spans="1:22" ht="28.8" x14ac:dyDescent="0.3">
      <c r="A149" s="4" t="s">
        <v>1162</v>
      </c>
      <c r="B149" s="5" t="s">
        <v>1304</v>
      </c>
      <c r="C149" s="6" t="s">
        <v>1218</v>
      </c>
      <c r="D149" s="7" t="s">
        <v>1163</v>
      </c>
      <c r="E149" s="7" t="s">
        <v>1161</v>
      </c>
      <c r="F149" s="7" t="s">
        <v>255</v>
      </c>
      <c r="G149" s="7" t="s">
        <v>1280</v>
      </c>
      <c r="H149" s="8">
        <v>45351</v>
      </c>
      <c r="I149" s="8">
        <v>45351</v>
      </c>
      <c r="J149" s="8" t="s">
        <v>30</v>
      </c>
      <c r="K149" s="8" t="s">
        <v>30</v>
      </c>
      <c r="L149" s="8" t="s">
        <v>30</v>
      </c>
      <c r="M149" s="8" t="s">
        <v>30</v>
      </c>
      <c r="N149" s="8" t="s">
        <v>30</v>
      </c>
      <c r="O149" s="8">
        <v>45359</v>
      </c>
      <c r="P149" s="8" t="s">
        <v>30</v>
      </c>
      <c r="Q149" s="8">
        <v>45358</v>
      </c>
      <c r="R149" s="8">
        <v>45359</v>
      </c>
      <c r="S149" s="7" t="s">
        <v>42</v>
      </c>
      <c r="T149" s="6">
        <f t="shared" si="6"/>
        <v>8</v>
      </c>
      <c r="U149" s="6" t="str">
        <f t="shared" si="9"/>
        <v>Yes</v>
      </c>
      <c r="V149" s="59" t="s">
        <v>30</v>
      </c>
    </row>
    <row r="150" spans="1:22" ht="28.8" x14ac:dyDescent="0.3">
      <c r="A150" s="4" t="s">
        <v>1241</v>
      </c>
      <c r="B150" s="5" t="s">
        <v>1257</v>
      </c>
      <c r="C150" s="6" t="s">
        <v>1245</v>
      </c>
      <c r="D150" s="7" t="s">
        <v>1243</v>
      </c>
      <c r="E150" s="7" t="s">
        <v>928</v>
      </c>
      <c r="F150" s="7" t="s">
        <v>89</v>
      </c>
      <c r="G150" s="7" t="s">
        <v>1268</v>
      </c>
      <c r="H150" s="22">
        <v>45352</v>
      </c>
      <c r="I150" s="22">
        <v>45352</v>
      </c>
      <c r="J150" s="8" t="s">
        <v>148</v>
      </c>
      <c r="K150" s="8" t="s">
        <v>30</v>
      </c>
      <c r="L150" s="8" t="s">
        <v>30</v>
      </c>
      <c r="M150" s="8" t="s">
        <v>30</v>
      </c>
      <c r="N150" s="8" t="s">
        <v>30</v>
      </c>
      <c r="O150" s="8">
        <v>45352</v>
      </c>
      <c r="P150" s="8" t="s">
        <v>30</v>
      </c>
      <c r="Q150" s="22">
        <v>45363</v>
      </c>
      <c r="R150" s="22">
        <v>45364</v>
      </c>
      <c r="S150" s="11" t="s">
        <v>42</v>
      </c>
      <c r="T150" s="6">
        <f t="shared" si="6"/>
        <v>12</v>
      </c>
      <c r="U150" s="21" t="str">
        <f t="shared" si="9"/>
        <v>Yes</v>
      </c>
      <c r="V150" s="63" t="s">
        <v>1385</v>
      </c>
    </row>
    <row r="151" spans="1:22" ht="28.8" x14ac:dyDescent="0.3">
      <c r="A151" s="4" t="s">
        <v>1241</v>
      </c>
      <c r="B151" s="5" t="s">
        <v>1257</v>
      </c>
      <c r="C151" s="6" t="s">
        <v>1245</v>
      </c>
      <c r="D151" s="7" t="s">
        <v>1243</v>
      </c>
      <c r="E151" s="7" t="s">
        <v>928</v>
      </c>
      <c r="F151" s="7" t="s">
        <v>89</v>
      </c>
      <c r="G151" s="7" t="s">
        <v>1269</v>
      </c>
      <c r="H151" s="8">
        <v>45352</v>
      </c>
      <c r="I151" s="22">
        <v>45352</v>
      </c>
      <c r="J151" s="8" t="s">
        <v>30</v>
      </c>
      <c r="K151" s="8" t="s">
        <v>30</v>
      </c>
      <c r="L151" s="8" t="s">
        <v>30</v>
      </c>
      <c r="M151" s="8" t="s">
        <v>30</v>
      </c>
      <c r="N151" s="8" t="s">
        <v>30</v>
      </c>
      <c r="O151" s="8" t="s">
        <v>30</v>
      </c>
      <c r="P151" s="8" t="s">
        <v>30</v>
      </c>
      <c r="Q151" s="22">
        <v>45363</v>
      </c>
      <c r="R151" s="22">
        <v>45364</v>
      </c>
      <c r="S151" s="7" t="s">
        <v>42</v>
      </c>
      <c r="T151" s="6">
        <f t="shared" si="6"/>
        <v>12</v>
      </c>
      <c r="U151" s="6" t="str">
        <f t="shared" si="9"/>
        <v>Yes</v>
      </c>
      <c r="V151" s="59" t="s">
        <v>43</v>
      </c>
    </row>
    <row r="152" spans="1:22" ht="28.8" x14ac:dyDescent="0.3">
      <c r="A152" s="4" t="s">
        <v>1241</v>
      </c>
      <c r="B152" s="5" t="s">
        <v>1257</v>
      </c>
      <c r="C152" s="6" t="s">
        <v>1245</v>
      </c>
      <c r="D152" s="7" t="s">
        <v>1243</v>
      </c>
      <c r="E152" s="7" t="s">
        <v>928</v>
      </c>
      <c r="F152" s="7" t="s">
        <v>89</v>
      </c>
      <c r="G152" s="7" t="s">
        <v>1270</v>
      </c>
      <c r="H152" s="8">
        <v>45352</v>
      </c>
      <c r="I152" s="22">
        <v>45352</v>
      </c>
      <c r="J152" s="8" t="s">
        <v>30</v>
      </c>
      <c r="K152" s="8" t="s">
        <v>30</v>
      </c>
      <c r="L152" s="8" t="s">
        <v>30</v>
      </c>
      <c r="M152" s="8" t="s">
        <v>30</v>
      </c>
      <c r="N152" s="8" t="s">
        <v>30</v>
      </c>
      <c r="O152" s="8" t="s">
        <v>30</v>
      </c>
      <c r="P152" s="8" t="s">
        <v>30</v>
      </c>
      <c r="Q152" s="8">
        <v>45363</v>
      </c>
      <c r="R152" s="8">
        <v>45364</v>
      </c>
      <c r="S152" s="7" t="s">
        <v>42</v>
      </c>
      <c r="T152" s="6">
        <f t="shared" si="6"/>
        <v>12</v>
      </c>
      <c r="U152" s="6" t="str">
        <f t="shared" si="9"/>
        <v>Yes</v>
      </c>
      <c r="V152" s="59" t="s">
        <v>43</v>
      </c>
    </row>
    <row r="153" spans="1:22" ht="28.8" x14ac:dyDescent="0.3">
      <c r="A153" s="4" t="s">
        <v>1051</v>
      </c>
      <c r="B153" s="5" t="s">
        <v>1304</v>
      </c>
      <c r="C153" s="6" t="s">
        <v>1050</v>
      </c>
      <c r="D153" s="7" t="s">
        <v>1049</v>
      </c>
      <c r="E153" s="7" t="s">
        <v>928</v>
      </c>
      <c r="F153" s="7" t="s">
        <v>89</v>
      </c>
      <c r="G153" s="7" t="s">
        <v>1269</v>
      </c>
      <c r="H153" s="8">
        <v>45356</v>
      </c>
      <c r="I153" s="8">
        <v>45356</v>
      </c>
      <c r="J153" s="8" t="s">
        <v>30</v>
      </c>
      <c r="K153" s="8" t="s">
        <v>30</v>
      </c>
      <c r="L153" s="8" t="s">
        <v>30</v>
      </c>
      <c r="M153" s="8" t="s">
        <v>30</v>
      </c>
      <c r="N153" s="8" t="s">
        <v>30</v>
      </c>
      <c r="O153" s="8" t="s">
        <v>30</v>
      </c>
      <c r="P153" s="8" t="s">
        <v>30</v>
      </c>
      <c r="Q153" s="8">
        <v>45362</v>
      </c>
      <c r="R153" s="8">
        <v>45362</v>
      </c>
      <c r="S153" s="13" t="s">
        <v>31</v>
      </c>
      <c r="T153" s="6">
        <f t="shared" si="6"/>
        <v>6</v>
      </c>
      <c r="U153" s="6" t="str">
        <f t="shared" si="9"/>
        <v>Yes</v>
      </c>
      <c r="V153" s="59" t="s">
        <v>354</v>
      </c>
    </row>
    <row r="154" spans="1:22" x14ac:dyDescent="0.3">
      <c r="A154" s="4" t="s">
        <v>1389</v>
      </c>
      <c r="B154" s="5" t="s">
        <v>753</v>
      </c>
      <c r="C154" s="6" t="s">
        <v>1388</v>
      </c>
      <c r="D154" s="7" t="s">
        <v>1386</v>
      </c>
      <c r="E154" s="7" t="s">
        <v>1387</v>
      </c>
      <c r="F154" s="7" t="s">
        <v>28</v>
      </c>
      <c r="G154" s="7" t="s">
        <v>1277</v>
      </c>
      <c r="H154" s="8">
        <v>45358</v>
      </c>
      <c r="I154" s="8">
        <v>45358</v>
      </c>
      <c r="J154" s="8" t="s">
        <v>148</v>
      </c>
      <c r="K154" s="8" t="s">
        <v>148</v>
      </c>
      <c r="L154" s="8" t="s">
        <v>30</v>
      </c>
      <c r="M154" s="8" t="s">
        <v>30</v>
      </c>
      <c r="N154" s="8" t="s">
        <v>148</v>
      </c>
      <c r="O154" s="8">
        <v>45373</v>
      </c>
      <c r="P154" s="8" t="s">
        <v>30</v>
      </c>
      <c r="Q154" s="8">
        <v>45372</v>
      </c>
      <c r="R154" s="8">
        <v>45372</v>
      </c>
      <c r="S154" s="7" t="s">
        <v>42</v>
      </c>
      <c r="T154" s="6">
        <f t="shared" si="6"/>
        <v>14</v>
      </c>
      <c r="U154" s="6" t="str">
        <f t="shared" si="9"/>
        <v>Yes</v>
      </c>
      <c r="V154" s="59" t="s">
        <v>1405</v>
      </c>
    </row>
    <row r="155" spans="1:22" x14ac:dyDescent="0.3">
      <c r="A155" s="4" t="s">
        <v>1389</v>
      </c>
      <c r="B155" s="5" t="s">
        <v>753</v>
      </c>
      <c r="C155" s="6" t="s">
        <v>1388</v>
      </c>
      <c r="D155" s="7" t="s">
        <v>1386</v>
      </c>
      <c r="E155" s="7" t="s">
        <v>1387</v>
      </c>
      <c r="F155" s="7" t="s">
        <v>28</v>
      </c>
      <c r="G155" s="7" t="s">
        <v>1278</v>
      </c>
      <c r="H155" s="8">
        <v>45358</v>
      </c>
      <c r="I155" s="8">
        <v>45358</v>
      </c>
      <c r="J155" s="8" t="s">
        <v>30</v>
      </c>
      <c r="K155" s="8" t="s">
        <v>30</v>
      </c>
      <c r="L155" s="8" t="s">
        <v>30</v>
      </c>
      <c r="M155" s="8" t="s">
        <v>30</v>
      </c>
      <c r="N155" s="8" t="s">
        <v>30</v>
      </c>
      <c r="O155" s="8">
        <v>45359</v>
      </c>
      <c r="P155" s="8" t="s">
        <v>30</v>
      </c>
      <c r="Q155" s="8">
        <v>45372</v>
      </c>
      <c r="R155" s="8">
        <v>45372</v>
      </c>
      <c r="S155" s="7" t="s">
        <v>42</v>
      </c>
      <c r="T155" s="6">
        <f t="shared" si="6"/>
        <v>14</v>
      </c>
      <c r="U155" s="6" t="str">
        <f t="shared" si="9"/>
        <v>Yes</v>
      </c>
      <c r="V155" s="59" t="s">
        <v>30</v>
      </c>
    </row>
    <row r="156" spans="1:22" x14ac:dyDescent="0.3">
      <c r="A156" s="4" t="s">
        <v>1389</v>
      </c>
      <c r="B156" s="5" t="s">
        <v>753</v>
      </c>
      <c r="C156" s="6" t="s">
        <v>1388</v>
      </c>
      <c r="D156" s="7" t="s">
        <v>1386</v>
      </c>
      <c r="E156" s="7" t="s">
        <v>1387</v>
      </c>
      <c r="F156" s="7" t="s">
        <v>28</v>
      </c>
      <c r="G156" s="7" t="s">
        <v>1279</v>
      </c>
      <c r="H156" s="8">
        <v>45358</v>
      </c>
      <c r="I156" s="8">
        <v>45358</v>
      </c>
      <c r="J156" s="8" t="s">
        <v>30</v>
      </c>
      <c r="K156" s="8" t="s">
        <v>30</v>
      </c>
      <c r="L156" s="8" t="s">
        <v>30</v>
      </c>
      <c r="M156" s="8" t="s">
        <v>30</v>
      </c>
      <c r="N156" s="8" t="s">
        <v>30</v>
      </c>
      <c r="O156" s="8" t="s">
        <v>30</v>
      </c>
      <c r="P156" s="8" t="s">
        <v>30</v>
      </c>
      <c r="Q156" s="8">
        <v>45372</v>
      </c>
      <c r="R156" s="8">
        <v>45372</v>
      </c>
      <c r="S156" s="7" t="s">
        <v>42</v>
      </c>
      <c r="T156" s="6">
        <f t="shared" si="6"/>
        <v>14</v>
      </c>
      <c r="U156" s="6" t="str">
        <f t="shared" si="9"/>
        <v>Yes</v>
      </c>
      <c r="V156" s="59" t="s">
        <v>30</v>
      </c>
    </row>
    <row r="157" spans="1:22" x14ac:dyDescent="0.3">
      <c r="A157" s="4" t="s">
        <v>1389</v>
      </c>
      <c r="B157" s="5" t="s">
        <v>753</v>
      </c>
      <c r="C157" s="6" t="s">
        <v>1388</v>
      </c>
      <c r="D157" s="7" t="s">
        <v>1386</v>
      </c>
      <c r="E157" s="7" t="s">
        <v>1387</v>
      </c>
      <c r="F157" s="7" t="s">
        <v>28</v>
      </c>
      <c r="G157" s="7" t="s">
        <v>1284</v>
      </c>
      <c r="H157" s="8">
        <v>45358</v>
      </c>
      <c r="I157" s="8">
        <v>45358</v>
      </c>
      <c r="J157" s="8" t="s">
        <v>30</v>
      </c>
      <c r="K157" s="8" t="s">
        <v>30</v>
      </c>
      <c r="L157" s="8" t="s">
        <v>30</v>
      </c>
      <c r="M157" s="8" t="s">
        <v>30</v>
      </c>
      <c r="N157" s="8" t="s">
        <v>30</v>
      </c>
      <c r="O157" s="8">
        <v>45359</v>
      </c>
      <c r="P157" s="8" t="s">
        <v>30</v>
      </c>
      <c r="Q157" s="8">
        <v>45372</v>
      </c>
      <c r="R157" s="8">
        <v>45372</v>
      </c>
      <c r="S157" s="7" t="s">
        <v>31</v>
      </c>
      <c r="T157" s="6">
        <f t="shared" si="6"/>
        <v>14</v>
      </c>
      <c r="U157" s="6" t="str">
        <f t="shared" si="9"/>
        <v>Yes</v>
      </c>
      <c r="V157" s="59" t="s">
        <v>30</v>
      </c>
    </row>
    <row r="158" spans="1:22" ht="28.8" x14ac:dyDescent="0.3">
      <c r="A158" s="4" t="s">
        <v>1324</v>
      </c>
      <c r="B158" s="5" t="s">
        <v>1305</v>
      </c>
      <c r="C158" s="6" t="s">
        <v>1317</v>
      </c>
      <c r="D158" s="7" t="s">
        <v>1315</v>
      </c>
      <c r="E158" s="7" t="s">
        <v>1316</v>
      </c>
      <c r="F158" s="7" t="s">
        <v>1019</v>
      </c>
      <c r="G158" s="7" t="s">
        <v>1268</v>
      </c>
      <c r="H158" s="8">
        <v>45358</v>
      </c>
      <c r="I158" s="8">
        <v>45358</v>
      </c>
      <c r="J158" s="8" t="s">
        <v>148</v>
      </c>
      <c r="K158" s="8" t="s">
        <v>30</v>
      </c>
      <c r="L158" s="8" t="s">
        <v>30</v>
      </c>
      <c r="M158" s="8" t="s">
        <v>30</v>
      </c>
      <c r="N158" s="8" t="s">
        <v>30</v>
      </c>
      <c r="O158" s="8" t="s">
        <v>148</v>
      </c>
      <c r="P158" s="8" t="s">
        <v>30</v>
      </c>
      <c r="Q158" s="8">
        <v>45363</v>
      </c>
      <c r="R158" s="8">
        <v>45363</v>
      </c>
      <c r="S158" s="7" t="s">
        <v>31</v>
      </c>
      <c r="T158" s="6">
        <f t="shared" si="6"/>
        <v>5</v>
      </c>
      <c r="U158" s="6" t="str">
        <f t="shared" si="9"/>
        <v>Yes</v>
      </c>
      <c r="V158" s="59" t="s">
        <v>32</v>
      </c>
    </row>
    <row r="159" spans="1:22" ht="28.8" x14ac:dyDescent="0.3">
      <c r="A159" s="4" t="s">
        <v>1324</v>
      </c>
      <c r="B159" s="5" t="s">
        <v>1305</v>
      </c>
      <c r="C159" s="6" t="s">
        <v>1317</v>
      </c>
      <c r="D159" s="7" t="s">
        <v>1315</v>
      </c>
      <c r="E159" s="7" t="s">
        <v>1316</v>
      </c>
      <c r="F159" s="7" t="s">
        <v>1019</v>
      </c>
      <c r="G159" s="7" t="s">
        <v>1269</v>
      </c>
      <c r="H159" s="8">
        <v>45358</v>
      </c>
      <c r="I159" s="8">
        <v>45358</v>
      </c>
      <c r="J159" s="8" t="s">
        <v>30</v>
      </c>
      <c r="K159" s="8" t="s">
        <v>30</v>
      </c>
      <c r="L159" s="8" t="s">
        <v>30</v>
      </c>
      <c r="M159" s="8" t="s">
        <v>30</v>
      </c>
      <c r="N159" s="8" t="s">
        <v>30</v>
      </c>
      <c r="O159" s="8" t="s">
        <v>30</v>
      </c>
      <c r="P159" s="8" t="s">
        <v>30</v>
      </c>
      <c r="Q159" s="8">
        <v>45363</v>
      </c>
      <c r="R159" s="8">
        <v>45363</v>
      </c>
      <c r="S159" s="7" t="s">
        <v>31</v>
      </c>
      <c r="T159" s="6">
        <f t="shared" si="6"/>
        <v>5</v>
      </c>
      <c r="U159" s="6" t="str">
        <f t="shared" si="9"/>
        <v>Yes</v>
      </c>
      <c r="V159" s="59" t="s">
        <v>32</v>
      </c>
    </row>
    <row r="160" spans="1:22" ht="28.8" x14ac:dyDescent="0.3">
      <c r="A160" s="4" t="s">
        <v>1324</v>
      </c>
      <c r="B160" s="5" t="s">
        <v>1305</v>
      </c>
      <c r="C160" s="6" t="s">
        <v>1317</v>
      </c>
      <c r="D160" s="7" t="s">
        <v>1315</v>
      </c>
      <c r="E160" s="7" t="s">
        <v>1316</v>
      </c>
      <c r="F160" s="7" t="s">
        <v>1019</v>
      </c>
      <c r="G160" s="7" t="s">
        <v>1270</v>
      </c>
      <c r="H160" s="8">
        <v>45358</v>
      </c>
      <c r="I160" s="8">
        <v>45358</v>
      </c>
      <c r="J160" s="8" t="s">
        <v>30</v>
      </c>
      <c r="K160" s="8" t="s">
        <v>30</v>
      </c>
      <c r="L160" s="8" t="s">
        <v>30</v>
      </c>
      <c r="M160" s="8" t="s">
        <v>30</v>
      </c>
      <c r="N160" s="8" t="s">
        <v>30</v>
      </c>
      <c r="O160" s="8" t="s">
        <v>30</v>
      </c>
      <c r="P160" s="8" t="s">
        <v>30</v>
      </c>
      <c r="Q160" s="8">
        <v>45363</v>
      </c>
      <c r="R160" s="8">
        <v>45363</v>
      </c>
      <c r="S160" s="7" t="s">
        <v>31</v>
      </c>
      <c r="T160" s="6">
        <f t="shared" si="6"/>
        <v>5</v>
      </c>
      <c r="U160" s="6" t="str">
        <f t="shared" si="9"/>
        <v>Yes</v>
      </c>
      <c r="V160" s="59" t="s">
        <v>32</v>
      </c>
    </row>
    <row r="161" spans="1:22" ht="28.8" x14ac:dyDescent="0.3">
      <c r="A161" s="4" t="s">
        <v>1324</v>
      </c>
      <c r="B161" s="5" t="s">
        <v>1305</v>
      </c>
      <c r="C161" s="6" t="s">
        <v>1317</v>
      </c>
      <c r="D161" s="7" t="s">
        <v>1315</v>
      </c>
      <c r="E161" s="7" t="s">
        <v>1316</v>
      </c>
      <c r="F161" s="7" t="s">
        <v>1019</v>
      </c>
      <c r="G161" s="7" t="s">
        <v>1272</v>
      </c>
      <c r="H161" s="8">
        <v>45358</v>
      </c>
      <c r="I161" s="8">
        <v>45358</v>
      </c>
      <c r="J161" s="8" t="s">
        <v>30</v>
      </c>
      <c r="K161" s="8" t="s">
        <v>30</v>
      </c>
      <c r="L161" s="8" t="s">
        <v>30</v>
      </c>
      <c r="M161" s="8" t="s">
        <v>30</v>
      </c>
      <c r="N161" s="8" t="s">
        <v>30</v>
      </c>
      <c r="O161" s="8" t="s">
        <v>30</v>
      </c>
      <c r="P161" s="8" t="s">
        <v>30</v>
      </c>
      <c r="Q161" s="8">
        <v>45363</v>
      </c>
      <c r="R161" s="8">
        <v>45363</v>
      </c>
      <c r="S161" s="7" t="s">
        <v>31</v>
      </c>
      <c r="T161" s="6">
        <f t="shared" si="6"/>
        <v>5</v>
      </c>
      <c r="U161" s="6" t="str">
        <f t="shared" si="9"/>
        <v>Yes</v>
      </c>
      <c r="V161" s="59" t="s">
        <v>32</v>
      </c>
    </row>
    <row r="162" spans="1:22" ht="28.8" x14ac:dyDescent="0.3">
      <c r="A162" s="4" t="s">
        <v>1324</v>
      </c>
      <c r="B162" s="5" t="s">
        <v>1305</v>
      </c>
      <c r="C162" s="6" t="s">
        <v>1317</v>
      </c>
      <c r="D162" s="7" t="s">
        <v>1315</v>
      </c>
      <c r="E162" s="7" t="s">
        <v>1316</v>
      </c>
      <c r="F162" s="7" t="s">
        <v>1019</v>
      </c>
      <c r="G162" s="7" t="s">
        <v>1273</v>
      </c>
      <c r="H162" s="8">
        <v>45358</v>
      </c>
      <c r="I162" s="8">
        <v>45358</v>
      </c>
      <c r="J162" s="8" t="s">
        <v>30</v>
      </c>
      <c r="K162" s="8" t="s">
        <v>30</v>
      </c>
      <c r="L162" s="8" t="s">
        <v>30</v>
      </c>
      <c r="M162" s="8" t="s">
        <v>30</v>
      </c>
      <c r="N162" s="8" t="s">
        <v>30</v>
      </c>
      <c r="O162" s="8" t="s">
        <v>30</v>
      </c>
      <c r="P162" s="8" t="s">
        <v>30</v>
      </c>
      <c r="Q162" s="8">
        <v>45363</v>
      </c>
      <c r="R162" s="8">
        <v>45363</v>
      </c>
      <c r="S162" s="7" t="s">
        <v>31</v>
      </c>
      <c r="T162" s="6">
        <f t="shared" si="6"/>
        <v>5</v>
      </c>
      <c r="U162" s="6" t="str">
        <f t="shared" si="9"/>
        <v>Yes</v>
      </c>
      <c r="V162" s="59" t="s">
        <v>32</v>
      </c>
    </row>
    <row r="163" spans="1:22" ht="28.8" x14ac:dyDescent="0.3">
      <c r="A163" s="4" t="s">
        <v>1131</v>
      </c>
      <c r="B163" s="5" t="s">
        <v>1304</v>
      </c>
      <c r="C163" s="6" t="s">
        <v>1142</v>
      </c>
      <c r="D163" s="7" t="s">
        <v>1130</v>
      </c>
      <c r="E163" s="7" t="s">
        <v>706</v>
      </c>
      <c r="F163" s="7" t="s">
        <v>83</v>
      </c>
      <c r="G163" s="7" t="s">
        <v>1268</v>
      </c>
      <c r="H163" s="8">
        <v>45359</v>
      </c>
      <c r="I163" s="8">
        <v>45359</v>
      </c>
      <c r="J163" s="8" t="s">
        <v>148</v>
      </c>
      <c r="K163" s="8" t="s">
        <v>30</v>
      </c>
      <c r="L163" s="8" t="s">
        <v>30</v>
      </c>
      <c r="M163" s="8" t="s">
        <v>30</v>
      </c>
      <c r="N163" s="8" t="s">
        <v>30</v>
      </c>
      <c r="O163" s="8">
        <v>45359</v>
      </c>
      <c r="P163" s="8" t="s">
        <v>30</v>
      </c>
      <c r="Q163" s="8">
        <v>45364</v>
      </c>
      <c r="R163" s="8">
        <v>45365</v>
      </c>
      <c r="S163" s="7" t="s">
        <v>42</v>
      </c>
      <c r="T163" s="6">
        <f t="shared" si="6"/>
        <v>6</v>
      </c>
      <c r="U163" s="6" t="str">
        <f t="shared" si="9"/>
        <v>Yes</v>
      </c>
      <c r="V163" s="59" t="s">
        <v>1390</v>
      </c>
    </row>
    <row r="164" spans="1:22" ht="28.8" x14ac:dyDescent="0.3">
      <c r="A164" s="4" t="s">
        <v>1131</v>
      </c>
      <c r="B164" s="5" t="s">
        <v>1304</v>
      </c>
      <c r="C164" s="6" t="s">
        <v>1142</v>
      </c>
      <c r="D164" s="7" t="s">
        <v>1130</v>
      </c>
      <c r="E164" s="7" t="s">
        <v>706</v>
      </c>
      <c r="F164" s="7" t="s">
        <v>83</v>
      </c>
      <c r="G164" s="7" t="s">
        <v>1269</v>
      </c>
      <c r="H164" s="8">
        <v>45359</v>
      </c>
      <c r="I164" s="8">
        <v>45359</v>
      </c>
      <c r="J164" s="8" t="s">
        <v>30</v>
      </c>
      <c r="K164" s="8" t="s">
        <v>30</v>
      </c>
      <c r="L164" s="8" t="s">
        <v>30</v>
      </c>
      <c r="M164" s="8" t="s">
        <v>30</v>
      </c>
      <c r="N164" s="8" t="s">
        <v>30</v>
      </c>
      <c r="O164" s="8" t="s">
        <v>30</v>
      </c>
      <c r="P164" s="8" t="s">
        <v>30</v>
      </c>
      <c r="Q164" s="8">
        <v>45364</v>
      </c>
      <c r="R164" s="8">
        <v>45365</v>
      </c>
      <c r="S164" s="7" t="s">
        <v>42</v>
      </c>
      <c r="T164" s="6">
        <f t="shared" si="6"/>
        <v>6</v>
      </c>
      <c r="U164" s="6" t="str">
        <f t="shared" si="9"/>
        <v>Yes</v>
      </c>
      <c r="V164" s="59" t="s">
        <v>780</v>
      </c>
    </row>
    <row r="165" spans="1:22" ht="28.8" x14ac:dyDescent="0.3">
      <c r="A165" s="4" t="s">
        <v>1131</v>
      </c>
      <c r="B165" s="5" t="s">
        <v>1304</v>
      </c>
      <c r="C165" s="6" t="s">
        <v>1142</v>
      </c>
      <c r="D165" s="7" t="s">
        <v>1130</v>
      </c>
      <c r="E165" s="7" t="s">
        <v>706</v>
      </c>
      <c r="F165" s="7" t="s">
        <v>83</v>
      </c>
      <c r="G165" s="7" t="s">
        <v>1270</v>
      </c>
      <c r="H165" s="8">
        <v>45359</v>
      </c>
      <c r="I165" s="8">
        <v>45359</v>
      </c>
      <c r="J165" s="8" t="s">
        <v>30</v>
      </c>
      <c r="K165" s="8" t="s">
        <v>30</v>
      </c>
      <c r="L165" s="8" t="s">
        <v>30</v>
      </c>
      <c r="M165" s="8" t="s">
        <v>30</v>
      </c>
      <c r="N165" s="8" t="s">
        <v>30</v>
      </c>
      <c r="O165" s="8" t="s">
        <v>30</v>
      </c>
      <c r="P165" s="8" t="s">
        <v>30</v>
      </c>
      <c r="Q165" s="8">
        <v>45365</v>
      </c>
      <c r="R165" s="8">
        <v>45365</v>
      </c>
      <c r="S165" s="7" t="s">
        <v>42</v>
      </c>
      <c r="T165" s="6">
        <f t="shared" ref="T165:T228" si="10">(R165-H165)</f>
        <v>6</v>
      </c>
      <c r="U165" s="6" t="str">
        <f t="shared" si="9"/>
        <v>Yes</v>
      </c>
      <c r="V165" s="59" t="s">
        <v>780</v>
      </c>
    </row>
    <row r="166" spans="1:22" ht="28.8" x14ac:dyDescent="0.3">
      <c r="A166" s="4" t="s">
        <v>1391</v>
      </c>
      <c r="B166" s="5" t="s">
        <v>1305</v>
      </c>
      <c r="C166" s="6" t="s">
        <v>1392</v>
      </c>
      <c r="D166" s="7" t="s">
        <v>1394</v>
      </c>
      <c r="E166" s="7" t="s">
        <v>1393</v>
      </c>
      <c r="F166" s="7" t="s">
        <v>28</v>
      </c>
      <c r="G166" s="7" t="s">
        <v>711</v>
      </c>
      <c r="H166" s="8">
        <v>45359</v>
      </c>
      <c r="I166" s="8">
        <v>45359</v>
      </c>
      <c r="J166" s="8" t="s">
        <v>30</v>
      </c>
      <c r="K166" s="8" t="s">
        <v>30</v>
      </c>
      <c r="L166" s="8" t="s">
        <v>30</v>
      </c>
      <c r="M166" s="8" t="s">
        <v>30</v>
      </c>
      <c r="N166" s="8" t="s">
        <v>30</v>
      </c>
      <c r="O166" s="8" t="s">
        <v>30</v>
      </c>
      <c r="P166" s="8" t="s">
        <v>30</v>
      </c>
      <c r="Q166" s="8">
        <v>45363</v>
      </c>
      <c r="R166" s="8">
        <v>45363</v>
      </c>
      <c r="S166" s="13" t="s">
        <v>31</v>
      </c>
      <c r="T166" s="6">
        <f t="shared" si="10"/>
        <v>4</v>
      </c>
      <c r="U166" s="6" t="str">
        <f t="shared" si="9"/>
        <v>Yes</v>
      </c>
      <c r="V166" s="59" t="s">
        <v>1144</v>
      </c>
    </row>
    <row r="167" spans="1:22" ht="28.8" x14ac:dyDescent="0.3">
      <c r="A167" s="4" t="s">
        <v>1398</v>
      </c>
      <c r="B167" s="5" t="s">
        <v>753</v>
      </c>
      <c r="C167" s="6" t="s">
        <v>1399</v>
      </c>
      <c r="D167" s="7" t="s">
        <v>1397</v>
      </c>
      <c r="E167" s="7" t="s">
        <v>275</v>
      </c>
      <c r="F167" s="7" t="s">
        <v>83</v>
      </c>
      <c r="G167" s="7" t="s">
        <v>1277</v>
      </c>
      <c r="H167" s="8">
        <v>45359</v>
      </c>
      <c r="I167" s="8">
        <v>45359</v>
      </c>
      <c r="J167" s="8" t="s">
        <v>148</v>
      </c>
      <c r="K167" s="8" t="s">
        <v>148</v>
      </c>
      <c r="L167" s="8" t="s">
        <v>30</v>
      </c>
      <c r="M167" s="8" t="s">
        <v>30</v>
      </c>
      <c r="N167" s="8">
        <v>45371</v>
      </c>
      <c r="O167" s="8">
        <v>45366</v>
      </c>
      <c r="P167" s="8" t="s">
        <v>30</v>
      </c>
      <c r="Q167" s="8">
        <v>45372</v>
      </c>
      <c r="R167" s="8">
        <v>45373</v>
      </c>
      <c r="S167" s="7" t="s">
        <v>42</v>
      </c>
      <c r="T167" s="6">
        <f t="shared" si="10"/>
        <v>14</v>
      </c>
      <c r="U167" s="6" t="str">
        <f t="shared" si="9"/>
        <v>Yes</v>
      </c>
      <c r="V167" s="59" t="s">
        <v>1401</v>
      </c>
    </row>
    <row r="168" spans="1:22" ht="28.8" x14ac:dyDescent="0.3">
      <c r="A168" s="4" t="s">
        <v>1398</v>
      </c>
      <c r="B168" s="5" t="s">
        <v>753</v>
      </c>
      <c r="C168" s="6" t="s">
        <v>1399</v>
      </c>
      <c r="D168" s="7" t="s">
        <v>1397</v>
      </c>
      <c r="E168" s="7" t="s">
        <v>275</v>
      </c>
      <c r="F168" s="7" t="s">
        <v>83</v>
      </c>
      <c r="G168" s="7" t="s">
        <v>1278</v>
      </c>
      <c r="H168" s="8">
        <v>45359</v>
      </c>
      <c r="I168" s="8">
        <v>45359</v>
      </c>
      <c r="J168" s="8" t="s">
        <v>30</v>
      </c>
      <c r="K168" s="8" t="s">
        <v>30</v>
      </c>
      <c r="L168" s="8" t="s">
        <v>30</v>
      </c>
      <c r="M168" s="8" t="s">
        <v>30</v>
      </c>
      <c r="N168" s="8" t="s">
        <v>30</v>
      </c>
      <c r="O168" s="8">
        <v>45366</v>
      </c>
      <c r="P168" s="8" t="s">
        <v>30</v>
      </c>
      <c r="Q168" s="8">
        <v>45372</v>
      </c>
      <c r="R168" s="8">
        <v>45373</v>
      </c>
      <c r="S168" s="7" t="s">
        <v>42</v>
      </c>
      <c r="T168" s="6">
        <f t="shared" si="10"/>
        <v>14</v>
      </c>
      <c r="U168" s="6" t="str">
        <f t="shared" si="9"/>
        <v>Yes</v>
      </c>
      <c r="V168" s="59" t="s">
        <v>30</v>
      </c>
    </row>
    <row r="169" spans="1:22" ht="28.8" x14ac:dyDescent="0.3">
      <c r="A169" s="4" t="s">
        <v>1056</v>
      </c>
      <c r="B169" s="5" t="s">
        <v>1304</v>
      </c>
      <c r="C169" s="6" t="s">
        <v>1326</v>
      </c>
      <c r="D169" s="7" t="s">
        <v>1057</v>
      </c>
      <c r="E169" s="7" t="s">
        <v>1054</v>
      </c>
      <c r="F169" s="7" t="s">
        <v>421</v>
      </c>
      <c r="G169" s="7" t="s">
        <v>1268</v>
      </c>
      <c r="H169" s="8">
        <v>45363</v>
      </c>
      <c r="I169" s="8">
        <v>45363</v>
      </c>
      <c r="J169" s="8" t="s">
        <v>148</v>
      </c>
      <c r="K169" s="8" t="s">
        <v>30</v>
      </c>
      <c r="L169" s="8" t="s">
        <v>30</v>
      </c>
      <c r="M169" s="8" t="s">
        <v>30</v>
      </c>
      <c r="N169" s="8" t="s">
        <v>30</v>
      </c>
      <c r="O169" s="8">
        <v>45363</v>
      </c>
      <c r="P169" s="8" t="s">
        <v>30</v>
      </c>
      <c r="Q169" s="8">
        <v>45365</v>
      </c>
      <c r="R169" s="8">
        <v>45365</v>
      </c>
      <c r="S169" s="7" t="s">
        <v>31</v>
      </c>
      <c r="T169" s="6">
        <f t="shared" si="10"/>
        <v>2</v>
      </c>
      <c r="U169" s="6" t="str">
        <f t="shared" si="9"/>
        <v>Yes</v>
      </c>
      <c r="V169" s="59" t="s">
        <v>1400</v>
      </c>
    </row>
    <row r="170" spans="1:22" ht="28.8" x14ac:dyDescent="0.3">
      <c r="A170" s="4" t="s">
        <v>1262</v>
      </c>
      <c r="B170" s="5" t="s">
        <v>1304</v>
      </c>
      <c r="C170" s="6" t="s">
        <v>1261</v>
      </c>
      <c r="D170" s="7" t="s">
        <v>1260</v>
      </c>
      <c r="E170" s="7" t="s">
        <v>706</v>
      </c>
      <c r="F170" s="7" t="s">
        <v>83</v>
      </c>
      <c r="G170" s="7" t="s">
        <v>1268</v>
      </c>
      <c r="H170" s="8">
        <v>45365</v>
      </c>
      <c r="I170" s="8">
        <v>45365</v>
      </c>
      <c r="J170" s="8" t="s">
        <v>148</v>
      </c>
      <c r="K170" s="8" t="s">
        <v>30</v>
      </c>
      <c r="L170" s="8" t="s">
        <v>30</v>
      </c>
      <c r="M170" s="8" t="s">
        <v>30</v>
      </c>
      <c r="N170" s="8" t="s">
        <v>30</v>
      </c>
      <c r="O170" s="8" t="s">
        <v>148</v>
      </c>
      <c r="P170" s="8" t="s">
        <v>30</v>
      </c>
      <c r="Q170" s="8">
        <v>45370</v>
      </c>
      <c r="R170" s="8">
        <v>45372</v>
      </c>
      <c r="S170" s="7" t="s">
        <v>1366</v>
      </c>
      <c r="T170" s="6">
        <f t="shared" si="10"/>
        <v>7</v>
      </c>
      <c r="U170" s="6" t="str">
        <f t="shared" si="9"/>
        <v>Yes</v>
      </c>
      <c r="V170" s="59" t="s">
        <v>57</v>
      </c>
    </row>
    <row r="171" spans="1:22" ht="28.8" x14ac:dyDescent="0.3">
      <c r="A171" s="4" t="s">
        <v>1262</v>
      </c>
      <c r="B171" s="5" t="s">
        <v>1304</v>
      </c>
      <c r="C171" s="6" t="s">
        <v>1261</v>
      </c>
      <c r="D171" s="7" t="s">
        <v>1260</v>
      </c>
      <c r="E171" s="7" t="s">
        <v>706</v>
      </c>
      <c r="F171" s="7" t="s">
        <v>83</v>
      </c>
      <c r="G171" s="7" t="s">
        <v>1274</v>
      </c>
      <c r="H171" s="8">
        <v>45365</v>
      </c>
      <c r="I171" s="8">
        <v>45365</v>
      </c>
      <c r="J171" s="8" t="s">
        <v>30</v>
      </c>
      <c r="K171" s="8" t="s">
        <v>30</v>
      </c>
      <c r="L171" s="8" t="s">
        <v>30</v>
      </c>
      <c r="M171" s="8" t="s">
        <v>30</v>
      </c>
      <c r="N171" s="8" t="s">
        <v>30</v>
      </c>
      <c r="O171" s="8" t="s">
        <v>30</v>
      </c>
      <c r="P171" s="8" t="s">
        <v>30</v>
      </c>
      <c r="Q171" s="8">
        <v>45370</v>
      </c>
      <c r="R171" s="8">
        <v>45372</v>
      </c>
      <c r="S171" s="7" t="s">
        <v>1366</v>
      </c>
      <c r="T171" s="6">
        <f t="shared" si="10"/>
        <v>7</v>
      </c>
      <c r="U171" s="6" t="str">
        <f t="shared" si="9"/>
        <v>Yes</v>
      </c>
      <c r="V171" s="59" t="s">
        <v>57</v>
      </c>
    </row>
    <row r="172" spans="1:22" ht="28.8" x14ac:dyDescent="0.3">
      <c r="A172" s="4" t="s">
        <v>1262</v>
      </c>
      <c r="B172" s="5" t="s">
        <v>1304</v>
      </c>
      <c r="C172" s="6" t="s">
        <v>1261</v>
      </c>
      <c r="D172" s="7" t="s">
        <v>1260</v>
      </c>
      <c r="E172" s="7" t="s">
        <v>706</v>
      </c>
      <c r="F172" s="7" t="s">
        <v>83</v>
      </c>
      <c r="G172" s="7" t="s">
        <v>1278</v>
      </c>
      <c r="H172" s="8">
        <v>45365</v>
      </c>
      <c r="I172" s="8">
        <v>45365</v>
      </c>
      <c r="J172" s="12" t="s">
        <v>30</v>
      </c>
      <c r="K172" s="12" t="s">
        <v>30</v>
      </c>
      <c r="L172" s="12" t="s">
        <v>30</v>
      </c>
      <c r="M172" s="12" t="s">
        <v>30</v>
      </c>
      <c r="N172" s="12" t="s">
        <v>30</v>
      </c>
      <c r="O172" s="12" t="s">
        <v>30</v>
      </c>
      <c r="P172" s="12" t="s">
        <v>30</v>
      </c>
      <c r="Q172" s="8">
        <v>45372</v>
      </c>
      <c r="R172" s="8">
        <v>45372</v>
      </c>
      <c r="S172" s="7" t="s">
        <v>42</v>
      </c>
      <c r="T172" s="6">
        <f t="shared" si="10"/>
        <v>7</v>
      </c>
      <c r="U172" s="6" t="str">
        <f t="shared" si="9"/>
        <v>Yes</v>
      </c>
      <c r="V172" s="59" t="s">
        <v>30</v>
      </c>
    </row>
    <row r="173" spans="1:22" ht="28.8" x14ac:dyDescent="0.3">
      <c r="A173" s="4" t="s">
        <v>1056</v>
      </c>
      <c r="B173" s="5" t="s">
        <v>1304</v>
      </c>
      <c r="C173" s="6" t="s">
        <v>1326</v>
      </c>
      <c r="D173" s="7" t="s">
        <v>1057</v>
      </c>
      <c r="E173" s="7" t="s">
        <v>1054</v>
      </c>
      <c r="F173" s="7" t="s">
        <v>421</v>
      </c>
      <c r="G173" s="7" t="s">
        <v>1269</v>
      </c>
      <c r="H173" s="8">
        <v>45365</v>
      </c>
      <c r="I173" s="8">
        <v>45365</v>
      </c>
      <c r="J173" s="8" t="s">
        <v>30</v>
      </c>
      <c r="K173" s="8" t="s">
        <v>30</v>
      </c>
      <c r="L173" s="8" t="s">
        <v>30</v>
      </c>
      <c r="M173" s="8" t="s">
        <v>30</v>
      </c>
      <c r="N173" s="8" t="s">
        <v>30</v>
      </c>
      <c r="O173" s="8" t="s">
        <v>30</v>
      </c>
      <c r="P173" s="8" t="s">
        <v>30</v>
      </c>
      <c r="Q173" s="8">
        <v>45366</v>
      </c>
      <c r="R173" s="8">
        <v>45369</v>
      </c>
      <c r="S173" s="7" t="s">
        <v>31</v>
      </c>
      <c r="T173" s="6">
        <f>(R173-H173)</f>
        <v>4</v>
      </c>
      <c r="U173" s="6" t="str">
        <f t="shared" si="9"/>
        <v>Yes</v>
      </c>
      <c r="V173" s="59" t="s">
        <v>30</v>
      </c>
    </row>
    <row r="174" spans="1:22" ht="28.8" x14ac:dyDescent="0.3">
      <c r="A174" s="20" t="s">
        <v>430</v>
      </c>
      <c r="B174" s="11" t="s">
        <v>753</v>
      </c>
      <c r="C174" s="21" t="s">
        <v>1403</v>
      </c>
      <c r="D174" s="11" t="s">
        <v>1402</v>
      </c>
      <c r="E174" s="11" t="s">
        <v>1404</v>
      </c>
      <c r="F174" s="11" t="s">
        <v>28</v>
      </c>
      <c r="G174" s="7" t="s">
        <v>1277</v>
      </c>
      <c r="H174" s="22">
        <v>45371</v>
      </c>
      <c r="I174" s="22">
        <v>45371</v>
      </c>
      <c r="J174" s="8" t="s">
        <v>148</v>
      </c>
      <c r="K174" s="8" t="s">
        <v>148</v>
      </c>
      <c r="L174" s="8" t="s">
        <v>30</v>
      </c>
      <c r="M174" s="8" t="s">
        <v>30</v>
      </c>
      <c r="N174" s="8">
        <v>45385</v>
      </c>
      <c r="O174" s="8">
        <v>45385</v>
      </c>
      <c r="P174" s="8" t="s">
        <v>30</v>
      </c>
      <c r="Q174" s="12">
        <v>45385</v>
      </c>
      <c r="R174" s="12">
        <v>45385</v>
      </c>
      <c r="S174" s="27" t="s">
        <v>42</v>
      </c>
      <c r="T174" s="21">
        <f>(R174-H174)-1</f>
        <v>13</v>
      </c>
      <c r="U174" s="21" t="str">
        <f t="shared" si="9"/>
        <v>Yes</v>
      </c>
      <c r="V174" s="20" t="s">
        <v>1420</v>
      </c>
    </row>
    <row r="175" spans="1:22" ht="28.8" x14ac:dyDescent="0.3">
      <c r="A175" s="4" t="s">
        <v>430</v>
      </c>
      <c r="B175" s="5" t="s">
        <v>753</v>
      </c>
      <c r="C175" s="6" t="s">
        <v>1403</v>
      </c>
      <c r="D175" s="7" t="s">
        <v>1402</v>
      </c>
      <c r="E175" s="7" t="s">
        <v>1404</v>
      </c>
      <c r="F175" s="7" t="s">
        <v>28</v>
      </c>
      <c r="G175" s="7" t="s">
        <v>1278</v>
      </c>
      <c r="H175" s="22">
        <v>45371</v>
      </c>
      <c r="I175" s="22">
        <v>45371</v>
      </c>
      <c r="J175" s="8" t="s">
        <v>30</v>
      </c>
      <c r="K175" s="8" t="s">
        <v>30</v>
      </c>
      <c r="L175" s="8" t="s">
        <v>30</v>
      </c>
      <c r="M175" s="8" t="s">
        <v>30</v>
      </c>
      <c r="N175" s="8" t="s">
        <v>30</v>
      </c>
      <c r="O175" s="8" t="s">
        <v>30</v>
      </c>
      <c r="P175" s="8" t="s">
        <v>30</v>
      </c>
      <c r="Q175" s="8">
        <v>45385</v>
      </c>
      <c r="R175" s="8">
        <v>45385</v>
      </c>
      <c r="S175" s="27" t="s">
        <v>42</v>
      </c>
      <c r="T175" s="6">
        <f>(R175-H175)-1</f>
        <v>13</v>
      </c>
      <c r="U175" s="6" t="str">
        <f t="shared" si="9"/>
        <v>Yes</v>
      </c>
      <c r="V175" s="59" t="s">
        <v>30</v>
      </c>
    </row>
    <row r="176" spans="1:22" ht="28.8" x14ac:dyDescent="0.3">
      <c r="A176" s="4" t="s">
        <v>430</v>
      </c>
      <c r="B176" s="5" t="s">
        <v>753</v>
      </c>
      <c r="C176" s="6" t="s">
        <v>1403</v>
      </c>
      <c r="D176" s="7" t="s">
        <v>1402</v>
      </c>
      <c r="E176" s="7" t="s">
        <v>1404</v>
      </c>
      <c r="F176" s="7" t="s">
        <v>28</v>
      </c>
      <c r="G176" s="7" t="s">
        <v>711</v>
      </c>
      <c r="H176" s="22">
        <v>45371</v>
      </c>
      <c r="I176" s="22">
        <v>45371</v>
      </c>
      <c r="J176" s="8" t="s">
        <v>30</v>
      </c>
      <c r="K176" s="8" t="s">
        <v>30</v>
      </c>
      <c r="L176" s="8" t="s">
        <v>30</v>
      </c>
      <c r="M176" s="8" t="s">
        <v>30</v>
      </c>
      <c r="N176" s="8" t="s">
        <v>30</v>
      </c>
      <c r="O176" s="8" t="s">
        <v>30</v>
      </c>
      <c r="P176" s="8" t="s">
        <v>30</v>
      </c>
      <c r="Q176" s="8">
        <v>45385</v>
      </c>
      <c r="R176" s="8">
        <v>45385</v>
      </c>
      <c r="S176" s="27" t="s">
        <v>42</v>
      </c>
      <c r="T176" s="6">
        <f>(R176-H176)-1</f>
        <v>13</v>
      </c>
      <c r="U176" s="6" t="str">
        <f t="shared" si="9"/>
        <v>Yes</v>
      </c>
      <c r="V176" s="59" t="s">
        <v>30</v>
      </c>
    </row>
    <row r="177" spans="1:22" ht="28.8" x14ac:dyDescent="0.3">
      <c r="A177" s="4" t="s">
        <v>1262</v>
      </c>
      <c r="B177" s="5" t="s">
        <v>1304</v>
      </c>
      <c r="C177" s="6" t="s">
        <v>1261</v>
      </c>
      <c r="D177" s="7" t="s">
        <v>1260</v>
      </c>
      <c r="E177" s="7" t="s">
        <v>706</v>
      </c>
      <c r="F177" s="7" t="s">
        <v>83</v>
      </c>
      <c r="G177" s="7" t="s">
        <v>1269</v>
      </c>
      <c r="H177" s="8">
        <v>45377</v>
      </c>
      <c r="I177" s="8">
        <v>45377</v>
      </c>
      <c r="J177" s="8" t="s">
        <v>30</v>
      </c>
      <c r="K177" s="8" t="s">
        <v>30</v>
      </c>
      <c r="L177" s="8" t="s">
        <v>30</v>
      </c>
      <c r="M177" s="8" t="s">
        <v>30</v>
      </c>
      <c r="N177" s="8" t="s">
        <v>30</v>
      </c>
      <c r="O177" s="8" t="s">
        <v>30</v>
      </c>
      <c r="P177" s="8" t="s">
        <v>30</v>
      </c>
      <c r="Q177" s="8">
        <v>45377</v>
      </c>
      <c r="R177" s="8">
        <v>45377</v>
      </c>
      <c r="S177" s="7" t="s">
        <v>31</v>
      </c>
      <c r="T177" s="6">
        <f t="shared" si="10"/>
        <v>0</v>
      </c>
      <c r="U177" s="6" t="str">
        <f t="shared" si="9"/>
        <v>Yes</v>
      </c>
      <c r="V177" s="59" t="s">
        <v>57</v>
      </c>
    </row>
    <row r="178" spans="1:22" ht="28.8" x14ac:dyDescent="0.3">
      <c r="A178" s="4" t="s">
        <v>1131</v>
      </c>
      <c r="B178" s="5" t="s">
        <v>1304</v>
      </c>
      <c r="C178" s="6" t="s">
        <v>1142</v>
      </c>
      <c r="D178" s="7" t="s">
        <v>1130</v>
      </c>
      <c r="E178" s="7" t="s">
        <v>706</v>
      </c>
      <c r="F178" s="7" t="s">
        <v>83</v>
      </c>
      <c r="G178" s="7" t="s">
        <v>1268</v>
      </c>
      <c r="H178" s="8">
        <v>45379</v>
      </c>
      <c r="I178" s="8">
        <v>45379</v>
      </c>
      <c r="J178" s="8" t="s">
        <v>148</v>
      </c>
      <c r="K178" s="8" t="s">
        <v>30</v>
      </c>
      <c r="L178" s="8" t="s">
        <v>30</v>
      </c>
      <c r="M178" s="8" t="s">
        <v>30</v>
      </c>
      <c r="N178" s="8" t="s">
        <v>30</v>
      </c>
      <c r="O178" s="8" t="s">
        <v>148</v>
      </c>
      <c r="P178" s="8" t="s">
        <v>30</v>
      </c>
      <c r="Q178" s="8">
        <v>45385</v>
      </c>
      <c r="R178" s="8">
        <v>45386</v>
      </c>
      <c r="S178" s="7" t="s">
        <v>31</v>
      </c>
      <c r="T178" s="6">
        <f>(R178-H178)-1</f>
        <v>6</v>
      </c>
      <c r="U178" s="6" t="str">
        <f t="shared" si="9"/>
        <v>Yes</v>
      </c>
      <c r="V178" s="62" t="s">
        <v>354</v>
      </c>
    </row>
    <row r="179" spans="1:22" ht="28.8" x14ac:dyDescent="0.3">
      <c r="A179" s="4" t="s">
        <v>1131</v>
      </c>
      <c r="B179" s="5" t="s">
        <v>1304</v>
      </c>
      <c r="C179" s="6" t="s">
        <v>1142</v>
      </c>
      <c r="D179" s="7" t="s">
        <v>1130</v>
      </c>
      <c r="E179" s="7" t="s">
        <v>706</v>
      </c>
      <c r="F179" s="7" t="s">
        <v>83</v>
      </c>
      <c r="G179" s="7" t="s">
        <v>1269</v>
      </c>
      <c r="H179" s="8">
        <v>45379</v>
      </c>
      <c r="I179" s="8">
        <v>45379</v>
      </c>
      <c r="J179" s="8" t="s">
        <v>30</v>
      </c>
      <c r="K179" s="8" t="s">
        <v>30</v>
      </c>
      <c r="L179" s="8" t="s">
        <v>30</v>
      </c>
      <c r="M179" s="8" t="s">
        <v>30</v>
      </c>
      <c r="N179" s="8" t="s">
        <v>30</v>
      </c>
      <c r="O179" s="8" t="s">
        <v>30</v>
      </c>
      <c r="P179" s="8" t="s">
        <v>30</v>
      </c>
      <c r="Q179" s="12">
        <v>45385</v>
      </c>
      <c r="R179" s="12">
        <v>45386</v>
      </c>
      <c r="S179" s="7" t="s">
        <v>31</v>
      </c>
      <c r="T179" s="6">
        <f>(R179-H179)-1</f>
        <v>6</v>
      </c>
      <c r="U179" s="6" t="str">
        <f t="shared" si="9"/>
        <v>Yes</v>
      </c>
      <c r="V179" s="62" t="s">
        <v>354</v>
      </c>
    </row>
    <row r="180" spans="1:22" ht="28.2" customHeight="1" x14ac:dyDescent="0.3">
      <c r="A180" s="4" t="s">
        <v>1131</v>
      </c>
      <c r="B180" s="5" t="s">
        <v>1304</v>
      </c>
      <c r="C180" s="6" t="s">
        <v>1142</v>
      </c>
      <c r="D180" s="7" t="s">
        <v>1130</v>
      </c>
      <c r="E180" s="7" t="s">
        <v>706</v>
      </c>
      <c r="F180" s="7" t="s">
        <v>83</v>
      </c>
      <c r="G180" s="7" t="s">
        <v>1270</v>
      </c>
      <c r="H180" s="8">
        <v>45379</v>
      </c>
      <c r="I180" s="8">
        <v>45379</v>
      </c>
      <c r="J180" s="8" t="s">
        <v>30</v>
      </c>
      <c r="K180" s="8" t="s">
        <v>30</v>
      </c>
      <c r="L180" s="8" t="s">
        <v>30</v>
      </c>
      <c r="M180" s="8" t="s">
        <v>30</v>
      </c>
      <c r="N180" s="8" t="s">
        <v>30</v>
      </c>
      <c r="O180" s="8" t="s">
        <v>30</v>
      </c>
      <c r="P180" s="8" t="s">
        <v>30</v>
      </c>
      <c r="Q180" s="12">
        <v>45385</v>
      </c>
      <c r="R180" s="12">
        <v>45386</v>
      </c>
      <c r="S180" s="7" t="s">
        <v>31</v>
      </c>
      <c r="T180" s="6">
        <f>(R180-H180)-1</f>
        <v>6</v>
      </c>
      <c r="U180" s="6" t="str">
        <f t="shared" si="9"/>
        <v>Yes</v>
      </c>
      <c r="V180" s="62" t="s">
        <v>354</v>
      </c>
    </row>
    <row r="181" spans="1:22" ht="28.95" customHeight="1" x14ac:dyDescent="0.3">
      <c r="A181" s="4" t="s">
        <v>1408</v>
      </c>
      <c r="B181" s="5" t="s">
        <v>1305</v>
      </c>
      <c r="C181" s="6" t="s">
        <v>1409</v>
      </c>
      <c r="D181" s="7" t="s">
        <v>1407</v>
      </c>
      <c r="E181" s="7" t="s">
        <v>1406</v>
      </c>
      <c r="F181" s="7" t="s">
        <v>40</v>
      </c>
      <c r="G181" s="7" t="s">
        <v>711</v>
      </c>
      <c r="H181" s="8">
        <v>45385</v>
      </c>
      <c r="I181" s="8">
        <v>45385</v>
      </c>
      <c r="J181" s="8" t="s">
        <v>30</v>
      </c>
      <c r="K181" s="8" t="s">
        <v>30</v>
      </c>
      <c r="L181" s="8" t="s">
        <v>30</v>
      </c>
      <c r="M181" s="8" t="s">
        <v>30</v>
      </c>
      <c r="N181" s="8" t="s">
        <v>30</v>
      </c>
      <c r="O181" s="8" t="s">
        <v>30</v>
      </c>
      <c r="P181" s="8" t="s">
        <v>30</v>
      </c>
      <c r="Q181" s="12"/>
      <c r="R181" s="12"/>
      <c r="S181" s="7" t="s">
        <v>1410</v>
      </c>
      <c r="T181" s="6">
        <f t="shared" si="10"/>
        <v>-45385</v>
      </c>
      <c r="U181" s="6" t="str">
        <f t="shared" si="9"/>
        <v>Yes</v>
      </c>
      <c r="V181" s="59"/>
    </row>
    <row r="182" spans="1:22" ht="28.95" customHeight="1" x14ac:dyDescent="0.3">
      <c r="A182" s="4" t="s">
        <v>1412</v>
      </c>
      <c r="B182" s="5" t="s">
        <v>1304</v>
      </c>
      <c r="C182" s="6" t="s">
        <v>1411</v>
      </c>
      <c r="D182" s="7" t="s">
        <v>1414</v>
      </c>
      <c r="E182" s="7" t="s">
        <v>1413</v>
      </c>
      <c r="F182" s="7" t="s">
        <v>40</v>
      </c>
      <c r="G182" s="7" t="s">
        <v>711</v>
      </c>
      <c r="H182" s="8">
        <v>45385</v>
      </c>
      <c r="I182" s="8">
        <v>45385</v>
      </c>
      <c r="J182" s="8" t="s">
        <v>30</v>
      </c>
      <c r="K182" s="8" t="s">
        <v>30</v>
      </c>
      <c r="L182" s="8" t="s">
        <v>30</v>
      </c>
      <c r="M182" s="8" t="s">
        <v>30</v>
      </c>
      <c r="N182" s="8" t="s">
        <v>30</v>
      </c>
      <c r="O182" s="8" t="s">
        <v>30</v>
      </c>
      <c r="P182" s="8" t="s">
        <v>30</v>
      </c>
      <c r="Q182" s="12"/>
      <c r="R182" s="12"/>
      <c r="S182" s="7" t="s">
        <v>1410</v>
      </c>
      <c r="T182" s="6">
        <f t="shared" si="10"/>
        <v>-45385</v>
      </c>
      <c r="U182" s="6" t="str">
        <f t="shared" si="9"/>
        <v>Yes</v>
      </c>
      <c r="V182" s="59"/>
    </row>
    <row r="183" spans="1:22" ht="28.8" x14ac:dyDescent="0.3">
      <c r="A183" s="4" t="s">
        <v>1415</v>
      </c>
      <c r="B183" s="5" t="s">
        <v>1304</v>
      </c>
      <c r="C183" s="6" t="s">
        <v>1416</v>
      </c>
      <c r="D183" s="7" t="s">
        <v>1417</v>
      </c>
      <c r="E183" s="7" t="s">
        <v>1418</v>
      </c>
      <c r="F183" s="7" t="s">
        <v>1419</v>
      </c>
      <c r="G183" s="7" t="s">
        <v>90</v>
      </c>
      <c r="H183" s="8">
        <v>45385</v>
      </c>
      <c r="I183" s="8">
        <v>45385</v>
      </c>
      <c r="J183" s="8" t="s">
        <v>30</v>
      </c>
      <c r="K183" s="8" t="s">
        <v>30</v>
      </c>
      <c r="L183" s="8">
        <v>45385</v>
      </c>
      <c r="M183" s="8" t="s">
        <v>148</v>
      </c>
      <c r="N183" s="8" t="s">
        <v>30</v>
      </c>
      <c r="O183" s="8">
        <v>45385</v>
      </c>
      <c r="P183" s="8" t="s">
        <v>148</v>
      </c>
      <c r="Q183" s="12">
        <v>45392</v>
      </c>
      <c r="R183" s="12">
        <v>45392</v>
      </c>
      <c r="S183" s="7" t="s">
        <v>31</v>
      </c>
      <c r="T183" s="6">
        <f t="shared" si="10"/>
        <v>7</v>
      </c>
      <c r="U183" s="6" t="str">
        <f t="shared" si="9"/>
        <v>Yes</v>
      </c>
      <c r="V183" s="59"/>
    </row>
    <row r="184" spans="1:22" ht="28.8" customHeight="1" x14ac:dyDescent="0.3">
      <c r="A184" s="4" t="s">
        <v>1342</v>
      </c>
      <c r="B184" s="5" t="s">
        <v>1304</v>
      </c>
      <c r="C184" s="6" t="s">
        <v>1340</v>
      </c>
      <c r="D184" s="7" t="s">
        <v>1341</v>
      </c>
      <c r="E184" s="7" t="s">
        <v>282</v>
      </c>
      <c r="F184" s="7" t="s">
        <v>255</v>
      </c>
      <c r="G184" s="7" t="s">
        <v>1268</v>
      </c>
      <c r="H184" s="8">
        <v>45386</v>
      </c>
      <c r="I184" s="8">
        <v>45386</v>
      </c>
      <c r="J184" s="8" t="s">
        <v>30</v>
      </c>
      <c r="K184" s="8" t="s">
        <v>30</v>
      </c>
      <c r="L184" s="8" t="s">
        <v>30</v>
      </c>
      <c r="M184" s="8" t="s">
        <v>30</v>
      </c>
      <c r="N184" s="8" t="s">
        <v>30</v>
      </c>
      <c r="O184" s="8" t="s">
        <v>30</v>
      </c>
      <c r="P184" s="22" t="s">
        <v>30</v>
      </c>
      <c r="Q184" s="8">
        <v>45386</v>
      </c>
      <c r="R184" s="8">
        <v>45386</v>
      </c>
      <c r="S184" s="7" t="s">
        <v>31</v>
      </c>
      <c r="T184" s="6">
        <f t="shared" si="10"/>
        <v>0</v>
      </c>
      <c r="U184" s="6" t="str">
        <f t="shared" si="9"/>
        <v>Yes</v>
      </c>
      <c r="V184" s="59" t="s">
        <v>1421</v>
      </c>
    </row>
    <row r="185" spans="1:22" ht="28.8" customHeight="1" x14ac:dyDescent="0.3">
      <c r="A185" s="4" t="s">
        <v>1422</v>
      </c>
      <c r="B185" s="5" t="s">
        <v>1304</v>
      </c>
      <c r="C185" s="6" t="s">
        <v>1425</v>
      </c>
      <c r="D185" s="7" t="s">
        <v>1424</v>
      </c>
      <c r="E185" s="7" t="s">
        <v>1423</v>
      </c>
      <c r="F185" s="7" t="s">
        <v>353</v>
      </c>
      <c r="G185" s="7" t="s">
        <v>1277</v>
      </c>
      <c r="H185" s="8">
        <v>45386</v>
      </c>
      <c r="I185" s="8">
        <v>45386</v>
      </c>
      <c r="J185" s="8" t="s">
        <v>148</v>
      </c>
      <c r="K185" s="22" t="s">
        <v>148</v>
      </c>
      <c r="L185" s="22" t="s">
        <v>30</v>
      </c>
      <c r="M185" s="8" t="s">
        <v>30</v>
      </c>
      <c r="N185" s="8">
        <v>45398</v>
      </c>
      <c r="O185" s="8">
        <v>45394</v>
      </c>
      <c r="P185" s="22" t="s">
        <v>30</v>
      </c>
      <c r="Q185" s="8"/>
      <c r="R185" s="8"/>
      <c r="S185" s="7" t="s">
        <v>1426</v>
      </c>
      <c r="T185" s="6">
        <f t="shared" si="10"/>
        <v>-45386</v>
      </c>
      <c r="U185" s="6" t="str">
        <f t="shared" si="9"/>
        <v>Yes</v>
      </c>
      <c r="V185" s="59" t="s">
        <v>1427</v>
      </c>
    </row>
    <row r="186" spans="1:22" ht="28.8" x14ac:dyDescent="0.3">
      <c r="A186" s="4" t="s">
        <v>769</v>
      </c>
      <c r="B186" s="5" t="s">
        <v>614</v>
      </c>
      <c r="C186" s="6" t="s">
        <v>771</v>
      </c>
      <c r="D186" s="7" t="s">
        <v>844</v>
      </c>
      <c r="E186" s="7" t="s">
        <v>770</v>
      </c>
      <c r="F186" s="7" t="s">
        <v>83</v>
      </c>
      <c r="G186" s="7" t="s">
        <v>1270</v>
      </c>
      <c r="H186" s="8">
        <v>45390</v>
      </c>
      <c r="I186" s="8">
        <v>45390</v>
      </c>
      <c r="J186" s="8" t="s">
        <v>30</v>
      </c>
      <c r="K186" s="8" t="s">
        <v>30</v>
      </c>
      <c r="L186" s="8" t="s">
        <v>30</v>
      </c>
      <c r="M186" s="8" t="s">
        <v>30</v>
      </c>
      <c r="N186" s="8" t="s">
        <v>30</v>
      </c>
      <c r="O186" s="8" t="s">
        <v>30</v>
      </c>
      <c r="P186" s="22" t="s">
        <v>30</v>
      </c>
      <c r="Q186" s="8">
        <v>45391</v>
      </c>
      <c r="R186" s="8">
        <v>45391</v>
      </c>
      <c r="S186" s="7" t="s">
        <v>849</v>
      </c>
      <c r="T186" s="6">
        <f t="shared" si="10"/>
        <v>1</v>
      </c>
      <c r="U186" s="6" t="str">
        <f t="shared" si="9"/>
        <v>Yes</v>
      </c>
      <c r="V186" s="59" t="s">
        <v>43</v>
      </c>
    </row>
    <row r="187" spans="1:22" ht="28.8" x14ac:dyDescent="0.3">
      <c r="A187" s="4" t="s">
        <v>1428</v>
      </c>
      <c r="B187" s="5" t="s">
        <v>1305</v>
      </c>
      <c r="C187" s="6" t="s">
        <v>1432</v>
      </c>
      <c r="D187" s="85" t="s">
        <v>1430</v>
      </c>
      <c r="E187" s="7" t="s">
        <v>1429</v>
      </c>
      <c r="F187" s="7" t="s">
        <v>1019</v>
      </c>
      <c r="G187" s="7" t="s">
        <v>1279</v>
      </c>
      <c r="H187" s="8">
        <v>45399</v>
      </c>
      <c r="I187" s="8">
        <v>45399</v>
      </c>
      <c r="J187" s="8" t="s">
        <v>30</v>
      </c>
      <c r="K187" s="8" t="s">
        <v>30</v>
      </c>
      <c r="L187" s="8" t="s">
        <v>30</v>
      </c>
      <c r="M187" s="8" t="s">
        <v>30</v>
      </c>
      <c r="N187" s="8" t="s">
        <v>30</v>
      </c>
      <c r="O187" s="8" t="s">
        <v>30</v>
      </c>
      <c r="P187" s="8" t="s">
        <v>30</v>
      </c>
      <c r="Q187" s="8"/>
      <c r="R187" s="8"/>
      <c r="S187" s="7" t="s">
        <v>1431</v>
      </c>
      <c r="T187" s="6">
        <f t="shared" si="10"/>
        <v>-45399</v>
      </c>
      <c r="U187" s="6" t="str">
        <f t="shared" si="9"/>
        <v>Yes</v>
      </c>
      <c r="V187" s="59"/>
    </row>
    <row r="188" spans="1:22" x14ac:dyDescent="0.3">
      <c r="A188" s="4"/>
      <c r="B188" s="5"/>
      <c r="C188" s="6"/>
      <c r="D188" s="7"/>
      <c r="E188" s="7"/>
      <c r="F188" s="7"/>
      <c r="G188" s="7"/>
      <c r="H188" s="8"/>
      <c r="I188" s="8"/>
      <c r="J188" s="8"/>
      <c r="K188" s="8"/>
      <c r="L188" s="8"/>
      <c r="M188" s="8"/>
      <c r="N188" s="8"/>
      <c r="O188" s="8"/>
      <c r="P188" s="8"/>
      <c r="Q188" s="8"/>
      <c r="R188" s="8"/>
      <c r="S188" s="7"/>
      <c r="T188" s="6">
        <f t="shared" si="10"/>
        <v>0</v>
      </c>
      <c r="U188" s="6" t="str">
        <f t="shared" si="9"/>
        <v>Yes</v>
      </c>
      <c r="V188" s="59"/>
    </row>
    <row r="189" spans="1:22" x14ac:dyDescent="0.3">
      <c r="A189" s="4"/>
      <c r="B189" s="5"/>
      <c r="C189" s="6"/>
      <c r="D189" s="7"/>
      <c r="E189" s="7"/>
      <c r="F189" s="7"/>
      <c r="G189" s="7"/>
      <c r="H189" s="8"/>
      <c r="I189" s="8"/>
      <c r="J189" s="8"/>
      <c r="K189" s="8"/>
      <c r="L189" s="8"/>
      <c r="M189" s="8"/>
      <c r="N189" s="8"/>
      <c r="O189" s="8"/>
      <c r="P189" s="8"/>
      <c r="Q189" s="8"/>
      <c r="R189" s="8"/>
      <c r="S189" s="7"/>
      <c r="T189" s="6">
        <f t="shared" si="10"/>
        <v>0</v>
      </c>
      <c r="U189" s="6" t="str">
        <f t="shared" si="9"/>
        <v>Yes</v>
      </c>
      <c r="V189" s="59"/>
    </row>
    <row r="190" spans="1:22" x14ac:dyDescent="0.3">
      <c r="A190" s="4"/>
      <c r="B190" s="5"/>
      <c r="C190" s="6"/>
      <c r="D190" s="7"/>
      <c r="E190" s="7"/>
      <c r="F190" s="7"/>
      <c r="G190" s="7"/>
      <c r="H190" s="8"/>
      <c r="I190" s="8"/>
      <c r="J190" s="8"/>
      <c r="K190" s="8"/>
      <c r="L190" s="8"/>
      <c r="M190" s="8"/>
      <c r="N190" s="8"/>
      <c r="O190" s="8"/>
      <c r="P190" s="8"/>
      <c r="Q190" s="8"/>
      <c r="R190" s="8"/>
      <c r="S190" s="13"/>
      <c r="T190" s="6">
        <f t="shared" si="10"/>
        <v>0</v>
      </c>
      <c r="U190" s="6" t="str">
        <f t="shared" si="9"/>
        <v>Yes</v>
      </c>
      <c r="V190" s="59"/>
    </row>
    <row r="191" spans="1:22" x14ac:dyDescent="0.3">
      <c r="A191" s="20"/>
      <c r="B191" s="11"/>
      <c r="C191" s="21"/>
      <c r="D191" s="11"/>
      <c r="E191" s="11"/>
      <c r="F191" s="11"/>
      <c r="G191" s="7"/>
      <c r="H191" s="22"/>
      <c r="I191" s="22"/>
      <c r="J191" s="8"/>
      <c r="K191" s="8"/>
      <c r="L191" s="8"/>
      <c r="M191" s="8"/>
      <c r="N191" s="8"/>
      <c r="O191" s="22"/>
      <c r="P191" s="8"/>
      <c r="Q191" s="12"/>
      <c r="R191" s="12"/>
      <c r="S191" s="27"/>
      <c r="T191" s="6">
        <f t="shared" si="10"/>
        <v>0</v>
      </c>
      <c r="U191" s="6" t="str">
        <f t="shared" si="9"/>
        <v>Yes</v>
      </c>
      <c r="V191" s="59"/>
    </row>
    <row r="192" spans="1:22" x14ac:dyDescent="0.3">
      <c r="A192" s="4"/>
      <c r="B192" s="5"/>
      <c r="C192" s="6"/>
      <c r="D192" s="7"/>
      <c r="E192" s="7"/>
      <c r="F192" s="7"/>
      <c r="G192" s="7"/>
      <c r="H192" s="22"/>
      <c r="I192" s="8"/>
      <c r="J192" s="8"/>
      <c r="K192" s="8"/>
      <c r="L192" s="8"/>
      <c r="M192" s="8"/>
      <c r="N192" s="8"/>
      <c r="O192" s="8"/>
      <c r="P192" s="8"/>
      <c r="Q192" s="8"/>
      <c r="R192" s="8"/>
      <c r="S192" s="7"/>
      <c r="T192" s="6">
        <f t="shared" si="10"/>
        <v>0</v>
      </c>
      <c r="U192" s="6" t="str">
        <f t="shared" si="9"/>
        <v>Yes</v>
      </c>
      <c r="V192" s="59"/>
    </row>
    <row r="193" spans="1:22" x14ac:dyDescent="0.3">
      <c r="A193" s="4"/>
      <c r="B193" s="5"/>
      <c r="C193" s="6"/>
      <c r="D193" s="7"/>
      <c r="E193" s="7"/>
      <c r="F193" s="7"/>
      <c r="G193" s="7"/>
      <c r="H193" s="22"/>
      <c r="I193" s="8"/>
      <c r="J193" s="8"/>
      <c r="K193" s="8"/>
      <c r="L193" s="8"/>
      <c r="M193" s="8"/>
      <c r="N193" s="8"/>
      <c r="O193" s="8"/>
      <c r="P193" s="8"/>
      <c r="Q193" s="8"/>
      <c r="R193" s="8"/>
      <c r="S193" s="7"/>
      <c r="T193" s="6">
        <f t="shared" si="10"/>
        <v>0</v>
      </c>
      <c r="U193" s="6" t="str">
        <f t="shared" si="9"/>
        <v>Yes</v>
      </c>
      <c r="V193" s="59"/>
    </row>
    <row r="194" spans="1:22" x14ac:dyDescent="0.3">
      <c r="A194" s="20"/>
      <c r="B194" s="11"/>
      <c r="C194" s="21"/>
      <c r="D194" s="11"/>
      <c r="E194" s="11"/>
      <c r="F194" s="11"/>
      <c r="G194" s="7"/>
      <c r="H194" s="22"/>
      <c r="I194" s="22"/>
      <c r="J194" s="22"/>
      <c r="K194" s="8"/>
      <c r="L194" s="8"/>
      <c r="M194" s="8"/>
      <c r="N194" s="8"/>
      <c r="O194" s="22"/>
      <c r="P194" s="8"/>
      <c r="Q194" s="12"/>
      <c r="R194" s="12"/>
      <c r="S194" s="27"/>
      <c r="T194" s="6">
        <f t="shared" si="10"/>
        <v>0</v>
      </c>
      <c r="U194" s="6" t="str">
        <f t="shared" si="9"/>
        <v>Yes</v>
      </c>
      <c r="V194" s="59"/>
    </row>
    <row r="195" spans="1:22" x14ac:dyDescent="0.3">
      <c r="A195" s="4"/>
      <c r="B195" s="5"/>
      <c r="C195" s="6"/>
      <c r="D195" s="11"/>
      <c r="E195" s="57"/>
      <c r="F195" s="7"/>
      <c r="G195" s="7"/>
      <c r="H195" s="8"/>
      <c r="I195" s="8"/>
      <c r="J195" s="8"/>
      <c r="K195" s="8"/>
      <c r="L195" s="8"/>
      <c r="M195" s="8"/>
      <c r="N195" s="8"/>
      <c r="O195" s="8"/>
      <c r="P195" s="8"/>
      <c r="Q195" s="8"/>
      <c r="R195" s="8"/>
      <c r="S195" s="13"/>
      <c r="T195" s="6">
        <f t="shared" si="10"/>
        <v>0</v>
      </c>
      <c r="U195" s="6" t="str">
        <f t="shared" ref="U195:U258" si="11">IF(+T195&lt;15,"Yes","No")</f>
        <v>Yes</v>
      </c>
      <c r="V195" s="59"/>
    </row>
    <row r="196" spans="1:22" x14ac:dyDescent="0.3">
      <c r="A196" s="4"/>
      <c r="B196" s="5"/>
      <c r="C196" s="6"/>
      <c r="D196" s="11"/>
      <c r="E196" s="57"/>
      <c r="F196" s="7"/>
      <c r="G196" s="7"/>
      <c r="H196" s="8"/>
      <c r="I196" s="8"/>
      <c r="J196" s="8"/>
      <c r="K196" s="8"/>
      <c r="L196" s="8"/>
      <c r="M196" s="8"/>
      <c r="N196" s="8"/>
      <c r="O196" s="8"/>
      <c r="P196" s="8"/>
      <c r="Q196" s="8"/>
      <c r="R196" s="8"/>
      <c r="S196" s="13"/>
      <c r="T196" s="6">
        <f t="shared" si="10"/>
        <v>0</v>
      </c>
      <c r="U196" s="6" t="str">
        <f t="shared" si="11"/>
        <v>Yes</v>
      </c>
      <c r="V196" s="59"/>
    </row>
    <row r="197" spans="1:22" x14ac:dyDescent="0.3">
      <c r="A197" s="4"/>
      <c r="B197" s="5"/>
      <c r="C197" s="6"/>
      <c r="D197" s="7"/>
      <c r="E197" s="7"/>
      <c r="F197" s="7"/>
      <c r="G197" s="7"/>
      <c r="H197" s="8"/>
      <c r="I197" s="8"/>
      <c r="J197" s="8"/>
      <c r="K197" s="8"/>
      <c r="L197" s="8"/>
      <c r="M197" s="8"/>
      <c r="N197" s="8"/>
      <c r="O197" s="8"/>
      <c r="P197" s="8"/>
      <c r="Q197" s="8"/>
      <c r="R197" s="8"/>
      <c r="S197" s="7"/>
      <c r="T197" s="6">
        <f t="shared" si="10"/>
        <v>0</v>
      </c>
      <c r="U197" s="6" t="str">
        <f t="shared" si="11"/>
        <v>Yes</v>
      </c>
      <c r="V197" s="59"/>
    </row>
    <row r="198" spans="1:22" x14ac:dyDescent="0.3">
      <c r="A198" s="4"/>
      <c r="B198" s="5"/>
      <c r="C198" s="6"/>
      <c r="D198" s="7"/>
      <c r="E198" s="7"/>
      <c r="F198" s="7"/>
      <c r="G198" s="7"/>
      <c r="H198" s="8"/>
      <c r="I198" s="8"/>
      <c r="J198" s="8"/>
      <c r="K198" s="8"/>
      <c r="L198" s="8"/>
      <c r="M198" s="8"/>
      <c r="N198" s="8"/>
      <c r="O198" s="8"/>
      <c r="P198" s="8"/>
      <c r="Q198" s="8"/>
      <c r="R198" s="8"/>
      <c r="S198" s="7"/>
      <c r="T198" s="6">
        <f t="shared" si="10"/>
        <v>0</v>
      </c>
      <c r="U198" s="6" t="str">
        <f t="shared" si="11"/>
        <v>Yes</v>
      </c>
      <c r="V198" s="62"/>
    </row>
    <row r="199" spans="1:22" x14ac:dyDescent="0.3">
      <c r="A199" s="4"/>
      <c r="B199" s="5"/>
      <c r="C199" s="6"/>
      <c r="D199" s="7"/>
      <c r="E199" s="7"/>
      <c r="F199" s="7"/>
      <c r="G199" s="7"/>
      <c r="H199" s="8"/>
      <c r="I199" s="8"/>
      <c r="J199" s="8"/>
      <c r="K199" s="8"/>
      <c r="L199" s="8"/>
      <c r="M199" s="8"/>
      <c r="N199" s="8"/>
      <c r="O199" s="8"/>
      <c r="P199" s="8"/>
      <c r="Q199" s="8"/>
      <c r="R199" s="8"/>
      <c r="S199" s="27"/>
      <c r="T199" s="6">
        <f t="shared" si="10"/>
        <v>0</v>
      </c>
      <c r="U199" s="6" t="str">
        <f t="shared" si="11"/>
        <v>Yes</v>
      </c>
      <c r="V199" s="59"/>
    </row>
    <row r="200" spans="1:22" x14ac:dyDescent="0.3">
      <c r="A200" s="4"/>
      <c r="B200" s="5"/>
      <c r="C200" s="6"/>
      <c r="D200" s="7"/>
      <c r="E200" s="7"/>
      <c r="F200" s="7"/>
      <c r="G200" s="7"/>
      <c r="H200" s="8"/>
      <c r="I200" s="8"/>
      <c r="J200" s="8"/>
      <c r="K200" s="8"/>
      <c r="L200" s="8"/>
      <c r="M200" s="8"/>
      <c r="N200" s="8"/>
      <c r="O200" s="8"/>
      <c r="P200" s="8"/>
      <c r="Q200" s="8"/>
      <c r="R200" s="8"/>
      <c r="S200" s="7"/>
      <c r="T200" s="6">
        <f t="shared" si="10"/>
        <v>0</v>
      </c>
      <c r="U200" s="6" t="str">
        <f t="shared" si="11"/>
        <v>Yes</v>
      </c>
      <c r="V200" s="59"/>
    </row>
    <row r="201" spans="1:22" x14ac:dyDescent="0.3">
      <c r="A201" s="4"/>
      <c r="B201" s="5"/>
      <c r="C201" s="6"/>
      <c r="D201" s="7"/>
      <c r="E201" s="7"/>
      <c r="F201" s="7"/>
      <c r="G201" s="7"/>
      <c r="H201" s="8"/>
      <c r="I201" s="8"/>
      <c r="J201" s="8"/>
      <c r="K201" s="8"/>
      <c r="L201" s="8"/>
      <c r="M201" s="8"/>
      <c r="N201" s="8"/>
      <c r="O201" s="8"/>
      <c r="P201" s="8"/>
      <c r="Q201" s="8"/>
      <c r="R201" s="8"/>
      <c r="S201" s="13"/>
      <c r="T201" s="6">
        <f t="shared" si="10"/>
        <v>0</v>
      </c>
      <c r="U201" s="6" t="str">
        <f t="shared" si="11"/>
        <v>Yes</v>
      </c>
      <c r="V201" s="62"/>
    </row>
    <row r="202" spans="1:22" x14ac:dyDescent="0.3">
      <c r="A202" s="4"/>
      <c r="B202" s="5"/>
      <c r="C202" s="6"/>
      <c r="D202" s="7"/>
      <c r="E202" s="7"/>
      <c r="F202" s="7"/>
      <c r="G202" s="7"/>
      <c r="H202" s="8"/>
      <c r="I202" s="8"/>
      <c r="J202" s="8"/>
      <c r="K202" s="8"/>
      <c r="L202" s="8"/>
      <c r="M202" s="8"/>
      <c r="N202" s="8"/>
      <c r="O202" s="8"/>
      <c r="P202" s="8"/>
      <c r="Q202" s="8"/>
      <c r="R202" s="8"/>
      <c r="S202" s="7"/>
      <c r="T202" s="6">
        <f t="shared" si="10"/>
        <v>0</v>
      </c>
      <c r="U202" s="6" t="str">
        <f t="shared" si="11"/>
        <v>Yes</v>
      </c>
      <c r="V202" s="59"/>
    </row>
    <row r="203" spans="1:22" x14ac:dyDescent="0.3">
      <c r="A203" s="4"/>
      <c r="B203" s="5"/>
      <c r="C203" s="6"/>
      <c r="D203" s="7"/>
      <c r="E203" s="7"/>
      <c r="F203" s="7"/>
      <c r="G203" s="7"/>
      <c r="H203" s="8"/>
      <c r="I203" s="8"/>
      <c r="J203" s="8"/>
      <c r="K203" s="8"/>
      <c r="L203" s="8"/>
      <c r="M203" s="8"/>
      <c r="N203" s="8"/>
      <c r="O203" s="8"/>
      <c r="P203" s="8"/>
      <c r="Q203" s="8"/>
      <c r="R203" s="8"/>
      <c r="S203" s="7"/>
      <c r="T203" s="6">
        <f t="shared" si="10"/>
        <v>0</v>
      </c>
      <c r="U203" s="6" t="str">
        <f t="shared" si="11"/>
        <v>Yes</v>
      </c>
      <c r="V203" s="59"/>
    </row>
    <row r="204" spans="1:22" x14ac:dyDescent="0.3">
      <c r="A204" s="4"/>
      <c r="B204" s="5"/>
      <c r="C204" s="6"/>
      <c r="D204" s="7"/>
      <c r="E204" s="7"/>
      <c r="F204" s="7"/>
      <c r="G204" s="7"/>
      <c r="H204" s="8"/>
      <c r="I204" s="8"/>
      <c r="J204" s="8"/>
      <c r="K204" s="8"/>
      <c r="L204" s="8"/>
      <c r="M204" s="8"/>
      <c r="N204" s="8"/>
      <c r="O204" s="8"/>
      <c r="P204" s="8"/>
      <c r="Q204" s="8"/>
      <c r="R204" s="8"/>
      <c r="S204" s="7"/>
      <c r="T204" s="6">
        <f t="shared" si="10"/>
        <v>0</v>
      </c>
      <c r="U204" s="6" t="str">
        <f t="shared" si="11"/>
        <v>Yes</v>
      </c>
      <c r="V204" s="59"/>
    </row>
    <row r="205" spans="1:22" x14ac:dyDescent="0.3">
      <c r="A205" s="4"/>
      <c r="B205" s="5"/>
      <c r="C205" s="6"/>
      <c r="D205" s="7"/>
      <c r="E205" s="7"/>
      <c r="F205" s="7"/>
      <c r="G205" s="7"/>
      <c r="H205" s="8"/>
      <c r="I205" s="8"/>
      <c r="J205" s="8"/>
      <c r="K205" s="8"/>
      <c r="L205" s="8"/>
      <c r="M205" s="8"/>
      <c r="N205" s="8"/>
      <c r="O205" s="8"/>
      <c r="P205" s="8"/>
      <c r="Q205" s="8"/>
      <c r="R205" s="8"/>
      <c r="S205" s="7"/>
      <c r="T205" s="6">
        <f t="shared" si="10"/>
        <v>0</v>
      </c>
      <c r="U205" s="6" t="str">
        <f t="shared" si="11"/>
        <v>Yes</v>
      </c>
      <c r="V205" s="59"/>
    </row>
    <row r="206" spans="1:22" x14ac:dyDescent="0.3">
      <c r="A206" s="4"/>
      <c r="B206" s="5"/>
      <c r="C206" s="6"/>
      <c r="D206" s="7"/>
      <c r="E206" s="7"/>
      <c r="F206" s="7"/>
      <c r="G206" s="7"/>
      <c r="H206" s="8"/>
      <c r="I206" s="8"/>
      <c r="J206" s="22"/>
      <c r="K206" s="22"/>
      <c r="L206" s="22"/>
      <c r="M206" s="22"/>
      <c r="N206" s="22"/>
      <c r="O206" s="22"/>
      <c r="P206" s="22"/>
      <c r="Q206" s="8"/>
      <c r="R206" s="8"/>
      <c r="S206" s="7"/>
      <c r="T206" s="6">
        <f t="shared" si="10"/>
        <v>0</v>
      </c>
      <c r="U206" s="6" t="str">
        <f t="shared" si="11"/>
        <v>Yes</v>
      </c>
      <c r="V206" s="59"/>
    </row>
    <row r="207" spans="1:22" x14ac:dyDescent="0.3">
      <c r="A207" s="4"/>
      <c r="B207" s="5"/>
      <c r="C207" s="6"/>
      <c r="D207" s="7"/>
      <c r="E207" s="7"/>
      <c r="F207" s="7"/>
      <c r="G207" s="7"/>
      <c r="H207" s="8"/>
      <c r="I207" s="8"/>
      <c r="J207" s="8"/>
      <c r="K207" s="8"/>
      <c r="L207" s="8"/>
      <c r="M207" s="8"/>
      <c r="N207" s="8"/>
      <c r="O207" s="8"/>
      <c r="P207" s="8"/>
      <c r="Q207" s="8"/>
      <c r="R207" s="8"/>
      <c r="S207" s="7"/>
      <c r="T207" s="6">
        <f t="shared" si="10"/>
        <v>0</v>
      </c>
      <c r="U207" s="6" t="str">
        <f t="shared" si="11"/>
        <v>Yes</v>
      </c>
      <c r="V207" s="59"/>
    </row>
    <row r="208" spans="1:22" x14ac:dyDescent="0.3">
      <c r="A208" s="4"/>
      <c r="B208" s="5"/>
      <c r="C208" s="6"/>
      <c r="D208" s="7"/>
      <c r="E208" s="7"/>
      <c r="F208" s="7"/>
      <c r="G208" s="7"/>
      <c r="H208" s="8"/>
      <c r="I208" s="8"/>
      <c r="J208" s="8"/>
      <c r="K208" s="8"/>
      <c r="L208" s="8"/>
      <c r="M208" s="8"/>
      <c r="N208" s="8"/>
      <c r="O208" s="8"/>
      <c r="P208" s="8"/>
      <c r="Q208" s="8"/>
      <c r="R208" s="8"/>
      <c r="S208" s="7"/>
      <c r="T208" s="6">
        <f t="shared" si="10"/>
        <v>0</v>
      </c>
      <c r="U208" s="6" t="str">
        <f t="shared" si="11"/>
        <v>Yes</v>
      </c>
      <c r="V208" s="59"/>
    </row>
    <row r="209" spans="1:22" x14ac:dyDescent="0.3">
      <c r="A209" s="4"/>
      <c r="B209" s="5"/>
      <c r="C209" s="6"/>
      <c r="D209" s="7"/>
      <c r="E209" s="7"/>
      <c r="F209" s="7"/>
      <c r="G209" s="7"/>
      <c r="H209" s="8"/>
      <c r="I209" s="8"/>
      <c r="J209" s="8"/>
      <c r="K209" s="8"/>
      <c r="L209" s="8"/>
      <c r="M209" s="8"/>
      <c r="N209" s="8"/>
      <c r="O209" s="12"/>
      <c r="P209" s="8"/>
      <c r="Q209" s="8"/>
      <c r="R209" s="8"/>
      <c r="S209" s="7"/>
      <c r="T209" s="6">
        <f t="shared" si="10"/>
        <v>0</v>
      </c>
      <c r="U209" s="6" t="str">
        <f t="shared" si="11"/>
        <v>Yes</v>
      </c>
      <c r="V209" s="59"/>
    </row>
    <row r="210" spans="1:22" x14ac:dyDescent="0.3">
      <c r="A210" s="4"/>
      <c r="B210" s="5"/>
      <c r="C210" s="6"/>
      <c r="D210" s="7"/>
      <c r="E210" s="7"/>
      <c r="F210" s="7"/>
      <c r="G210" s="7"/>
      <c r="H210" s="8"/>
      <c r="I210" s="8"/>
      <c r="J210" s="8"/>
      <c r="K210" s="8"/>
      <c r="L210" s="8"/>
      <c r="M210" s="8"/>
      <c r="N210" s="8"/>
      <c r="O210" s="8"/>
      <c r="P210" s="8"/>
      <c r="Q210" s="8"/>
      <c r="R210" s="8"/>
      <c r="S210" s="7"/>
      <c r="T210" s="6">
        <f t="shared" si="10"/>
        <v>0</v>
      </c>
      <c r="U210" s="6" t="str">
        <f t="shared" si="11"/>
        <v>Yes</v>
      </c>
      <c r="V210" s="59"/>
    </row>
    <row r="211" spans="1:22" x14ac:dyDescent="0.3">
      <c r="A211" s="4"/>
      <c r="B211" s="5"/>
      <c r="C211" s="6"/>
      <c r="D211" s="7"/>
      <c r="E211" s="7"/>
      <c r="F211" s="7"/>
      <c r="G211" s="7"/>
      <c r="H211" s="8"/>
      <c r="I211" s="8"/>
      <c r="J211" s="8"/>
      <c r="K211" s="8"/>
      <c r="L211" s="8"/>
      <c r="M211" s="8"/>
      <c r="N211" s="8"/>
      <c r="O211" s="8"/>
      <c r="P211" s="8"/>
      <c r="Q211" s="8"/>
      <c r="R211" s="8"/>
      <c r="S211" s="7"/>
      <c r="T211" s="6">
        <f t="shared" si="10"/>
        <v>0</v>
      </c>
      <c r="U211" s="6" t="str">
        <f t="shared" si="11"/>
        <v>Yes</v>
      </c>
      <c r="V211" s="59"/>
    </row>
    <row r="212" spans="1:22" x14ac:dyDescent="0.3">
      <c r="A212" s="4"/>
      <c r="B212" s="5"/>
      <c r="C212" s="6"/>
      <c r="D212" s="7"/>
      <c r="E212" s="7"/>
      <c r="F212" s="7"/>
      <c r="G212" s="7"/>
      <c r="H212" s="8"/>
      <c r="I212" s="8"/>
      <c r="J212" s="8"/>
      <c r="K212" s="8"/>
      <c r="L212" s="8"/>
      <c r="M212" s="8"/>
      <c r="N212" s="8"/>
      <c r="O212" s="8"/>
      <c r="P212" s="8"/>
      <c r="Q212" s="8"/>
      <c r="R212" s="8"/>
      <c r="S212" s="7"/>
      <c r="T212" s="6">
        <f t="shared" si="10"/>
        <v>0</v>
      </c>
      <c r="U212" s="6" t="str">
        <f t="shared" si="11"/>
        <v>Yes</v>
      </c>
      <c r="V212" s="59"/>
    </row>
    <row r="213" spans="1:22" x14ac:dyDescent="0.3">
      <c r="A213" s="4"/>
      <c r="B213" s="5"/>
      <c r="C213" s="6"/>
      <c r="D213" s="7"/>
      <c r="E213" s="7"/>
      <c r="F213" s="7"/>
      <c r="G213" s="7"/>
      <c r="H213" s="8"/>
      <c r="I213" s="8"/>
      <c r="J213" s="8"/>
      <c r="K213" s="8"/>
      <c r="L213" s="8"/>
      <c r="M213" s="8"/>
      <c r="N213" s="8"/>
      <c r="O213" s="8"/>
      <c r="P213" s="8"/>
      <c r="Q213" s="8"/>
      <c r="R213" s="8"/>
      <c r="S213" s="7"/>
      <c r="T213" s="6">
        <f t="shared" si="10"/>
        <v>0</v>
      </c>
      <c r="U213" s="6" t="str">
        <f t="shared" si="11"/>
        <v>Yes</v>
      </c>
      <c r="V213" s="59"/>
    </row>
    <row r="214" spans="1:22" x14ac:dyDescent="0.3">
      <c r="A214" s="4"/>
      <c r="B214" s="5"/>
      <c r="C214" s="6"/>
      <c r="D214" s="7"/>
      <c r="E214" s="7"/>
      <c r="F214" s="7"/>
      <c r="G214" s="7"/>
      <c r="H214" s="8"/>
      <c r="I214" s="8"/>
      <c r="J214" s="8"/>
      <c r="K214" s="8"/>
      <c r="L214" s="8"/>
      <c r="M214" s="8"/>
      <c r="N214" s="8"/>
      <c r="O214" s="8"/>
      <c r="P214" s="8"/>
      <c r="Q214" s="8"/>
      <c r="R214" s="8"/>
      <c r="S214" s="7"/>
      <c r="T214" s="6">
        <f t="shared" si="10"/>
        <v>0</v>
      </c>
      <c r="U214" s="6" t="str">
        <f t="shared" si="11"/>
        <v>Yes</v>
      </c>
      <c r="V214" s="59"/>
    </row>
    <row r="215" spans="1:22" x14ac:dyDescent="0.3">
      <c r="A215" s="4"/>
      <c r="B215" s="5"/>
      <c r="C215" s="6"/>
      <c r="D215" s="7"/>
      <c r="E215" s="7"/>
      <c r="F215" s="7"/>
      <c r="G215" s="7"/>
      <c r="H215" s="8"/>
      <c r="I215" s="8"/>
      <c r="J215" s="8"/>
      <c r="K215" s="8"/>
      <c r="L215" s="8"/>
      <c r="M215" s="8"/>
      <c r="N215" s="8"/>
      <c r="O215" s="8"/>
      <c r="P215" s="8"/>
      <c r="Q215" s="8"/>
      <c r="R215" s="8"/>
      <c r="S215" s="7"/>
      <c r="T215" s="6">
        <f t="shared" si="10"/>
        <v>0</v>
      </c>
      <c r="U215" s="6" t="str">
        <f t="shared" si="11"/>
        <v>Yes</v>
      </c>
      <c r="V215" s="59"/>
    </row>
    <row r="216" spans="1:22" x14ac:dyDescent="0.3">
      <c r="A216" s="4"/>
      <c r="B216" s="5"/>
      <c r="C216" s="6"/>
      <c r="D216" s="7"/>
      <c r="E216" s="7"/>
      <c r="F216" s="7"/>
      <c r="G216" s="7"/>
      <c r="H216" s="8"/>
      <c r="I216" s="8"/>
      <c r="J216" s="8"/>
      <c r="K216" s="8"/>
      <c r="L216" s="8"/>
      <c r="M216" s="8"/>
      <c r="N216" s="8"/>
      <c r="O216" s="8"/>
      <c r="P216" s="8"/>
      <c r="Q216" s="8"/>
      <c r="R216" s="8"/>
      <c r="S216" s="7"/>
      <c r="T216" s="6">
        <f t="shared" si="10"/>
        <v>0</v>
      </c>
      <c r="U216" s="6" t="str">
        <f t="shared" si="11"/>
        <v>Yes</v>
      </c>
      <c r="V216" s="62"/>
    </row>
    <row r="217" spans="1:22" x14ac:dyDescent="0.3">
      <c r="A217" s="4"/>
      <c r="B217" s="5"/>
      <c r="C217" s="6"/>
      <c r="D217" s="7"/>
      <c r="E217" s="7"/>
      <c r="F217" s="7"/>
      <c r="G217" s="7"/>
      <c r="H217" s="8"/>
      <c r="I217" s="8"/>
      <c r="J217" s="10"/>
      <c r="K217" s="8"/>
      <c r="L217" s="8"/>
      <c r="M217" s="8"/>
      <c r="N217" s="8"/>
      <c r="O217" s="8"/>
      <c r="P217" s="8"/>
      <c r="Q217" s="8"/>
      <c r="R217" s="8"/>
      <c r="S217" s="7"/>
      <c r="T217" s="6">
        <f t="shared" si="10"/>
        <v>0</v>
      </c>
      <c r="U217" s="6" t="str">
        <f t="shared" si="11"/>
        <v>Yes</v>
      </c>
      <c r="V217" s="59"/>
    </row>
    <row r="218" spans="1:22" x14ac:dyDescent="0.3">
      <c r="A218" s="4"/>
      <c r="B218" s="5"/>
      <c r="C218" s="6"/>
      <c r="D218" s="7"/>
      <c r="E218" s="7"/>
      <c r="F218" s="7"/>
      <c r="G218" s="7"/>
      <c r="H218" s="8"/>
      <c r="I218" s="8"/>
      <c r="J218" s="8"/>
      <c r="K218" s="8"/>
      <c r="L218" s="8"/>
      <c r="M218" s="8"/>
      <c r="N218" s="8"/>
      <c r="O218" s="8"/>
      <c r="P218" s="8"/>
      <c r="Q218" s="8"/>
      <c r="R218" s="8"/>
      <c r="S218" s="7"/>
      <c r="T218" s="6">
        <f t="shared" si="10"/>
        <v>0</v>
      </c>
      <c r="U218" s="6" t="str">
        <f t="shared" si="11"/>
        <v>Yes</v>
      </c>
      <c r="V218" s="59"/>
    </row>
    <row r="219" spans="1:22" x14ac:dyDescent="0.3">
      <c r="A219" s="4"/>
      <c r="B219" s="5"/>
      <c r="C219" s="6"/>
      <c r="D219" s="7"/>
      <c r="E219" s="7"/>
      <c r="F219" s="7"/>
      <c r="G219" s="7"/>
      <c r="H219" s="8"/>
      <c r="I219" s="8"/>
      <c r="J219" s="8"/>
      <c r="K219" s="8"/>
      <c r="L219" s="8"/>
      <c r="M219" s="8"/>
      <c r="N219" s="8"/>
      <c r="O219" s="8"/>
      <c r="P219" s="8"/>
      <c r="Q219" s="8"/>
      <c r="R219" s="8"/>
      <c r="S219" s="7"/>
      <c r="T219" s="6">
        <f t="shared" si="10"/>
        <v>0</v>
      </c>
      <c r="U219" s="6" t="str">
        <f t="shared" si="11"/>
        <v>Yes</v>
      </c>
      <c r="V219" s="59"/>
    </row>
    <row r="220" spans="1:22" x14ac:dyDescent="0.3">
      <c r="A220" s="4"/>
      <c r="B220" s="5"/>
      <c r="C220" s="6"/>
      <c r="D220" s="7"/>
      <c r="E220" s="7"/>
      <c r="F220" s="7"/>
      <c r="G220" s="7"/>
      <c r="H220" s="8"/>
      <c r="I220" s="8"/>
      <c r="J220" s="8"/>
      <c r="K220" s="8"/>
      <c r="L220" s="8"/>
      <c r="M220" s="8"/>
      <c r="N220" s="8"/>
      <c r="O220" s="8"/>
      <c r="P220" s="8"/>
      <c r="Q220" s="8"/>
      <c r="R220" s="8"/>
      <c r="S220" s="7"/>
      <c r="T220" s="6">
        <f t="shared" si="10"/>
        <v>0</v>
      </c>
      <c r="U220" s="6" t="str">
        <f t="shared" si="11"/>
        <v>Yes</v>
      </c>
      <c r="V220" s="59"/>
    </row>
    <row r="221" spans="1:22" x14ac:dyDescent="0.3">
      <c r="A221" s="4"/>
      <c r="B221" s="5"/>
      <c r="C221" s="6"/>
      <c r="D221" s="7"/>
      <c r="E221" s="7"/>
      <c r="F221" s="7"/>
      <c r="G221" s="7"/>
      <c r="H221" s="8"/>
      <c r="I221" s="8"/>
      <c r="J221" s="8"/>
      <c r="K221" s="8"/>
      <c r="L221" s="8"/>
      <c r="M221" s="8"/>
      <c r="N221" s="8"/>
      <c r="O221" s="8"/>
      <c r="P221" s="8"/>
      <c r="Q221" s="8"/>
      <c r="R221" s="8"/>
      <c r="S221" s="7"/>
      <c r="T221" s="6">
        <f t="shared" si="10"/>
        <v>0</v>
      </c>
      <c r="U221" s="6" t="str">
        <f t="shared" si="11"/>
        <v>Yes</v>
      </c>
      <c r="V221" s="59"/>
    </row>
    <row r="222" spans="1:22" x14ac:dyDescent="0.3">
      <c r="A222" s="4"/>
      <c r="B222" s="5"/>
      <c r="C222" s="6"/>
      <c r="D222" s="7"/>
      <c r="E222" s="7"/>
      <c r="F222" s="7"/>
      <c r="G222" s="7"/>
      <c r="H222" s="8"/>
      <c r="I222" s="8"/>
      <c r="J222" s="10"/>
      <c r="K222" s="8"/>
      <c r="L222" s="8"/>
      <c r="M222" s="8"/>
      <c r="N222" s="8"/>
      <c r="O222" s="8"/>
      <c r="P222" s="8"/>
      <c r="Q222" s="8"/>
      <c r="R222" s="8"/>
      <c r="S222" s="7"/>
      <c r="T222" s="6">
        <f t="shared" si="10"/>
        <v>0</v>
      </c>
      <c r="U222" s="6" t="str">
        <f t="shared" si="11"/>
        <v>Yes</v>
      </c>
      <c r="V222" s="59"/>
    </row>
    <row r="223" spans="1:22" x14ac:dyDescent="0.3">
      <c r="A223" s="4"/>
      <c r="B223" s="5"/>
      <c r="C223" s="6"/>
      <c r="D223" s="7"/>
      <c r="E223" s="7"/>
      <c r="F223" s="7"/>
      <c r="G223" s="7"/>
      <c r="H223" s="8"/>
      <c r="I223" s="8"/>
      <c r="J223" s="8"/>
      <c r="K223" s="8"/>
      <c r="L223" s="8"/>
      <c r="M223" s="8"/>
      <c r="N223" s="8"/>
      <c r="O223" s="8"/>
      <c r="P223" s="8"/>
      <c r="Q223" s="8"/>
      <c r="R223" s="8"/>
      <c r="S223" s="7"/>
      <c r="T223" s="6">
        <f t="shared" si="10"/>
        <v>0</v>
      </c>
      <c r="U223" s="6" t="str">
        <f t="shared" si="11"/>
        <v>Yes</v>
      </c>
      <c r="V223" s="59"/>
    </row>
    <row r="224" spans="1:22" x14ac:dyDescent="0.3">
      <c r="A224" s="4"/>
      <c r="B224" s="5"/>
      <c r="C224" s="6"/>
      <c r="D224" s="7"/>
      <c r="E224" s="7"/>
      <c r="F224" s="7"/>
      <c r="G224" s="7"/>
      <c r="H224" s="8"/>
      <c r="I224" s="8"/>
      <c r="J224" s="8"/>
      <c r="K224" s="8"/>
      <c r="L224" s="8"/>
      <c r="M224" s="8"/>
      <c r="N224" s="8"/>
      <c r="O224" s="8"/>
      <c r="P224" s="8"/>
      <c r="Q224" s="8"/>
      <c r="R224" s="8"/>
      <c r="S224" s="7"/>
      <c r="T224" s="6">
        <f t="shared" si="10"/>
        <v>0</v>
      </c>
      <c r="U224" s="6" t="str">
        <f t="shared" si="11"/>
        <v>Yes</v>
      </c>
      <c r="V224" s="59"/>
    </row>
    <row r="225" spans="1:22" x14ac:dyDescent="0.3">
      <c r="A225" s="4"/>
      <c r="B225" s="5"/>
      <c r="C225" s="6"/>
      <c r="D225" s="7"/>
      <c r="E225" s="7"/>
      <c r="F225" s="7"/>
      <c r="G225" s="7"/>
      <c r="H225" s="8"/>
      <c r="I225" s="8"/>
      <c r="J225" s="8"/>
      <c r="K225" s="8"/>
      <c r="L225" s="8"/>
      <c r="M225" s="8"/>
      <c r="N225" s="8"/>
      <c r="O225" s="8"/>
      <c r="P225" s="8"/>
      <c r="Q225" s="8"/>
      <c r="R225" s="8"/>
      <c r="S225" s="7"/>
      <c r="T225" s="6">
        <f t="shared" si="10"/>
        <v>0</v>
      </c>
      <c r="U225" s="6" t="str">
        <f t="shared" si="11"/>
        <v>Yes</v>
      </c>
      <c r="V225" s="59"/>
    </row>
    <row r="226" spans="1:22" x14ac:dyDescent="0.3">
      <c r="A226" s="4"/>
      <c r="B226" s="5"/>
      <c r="C226" s="6"/>
      <c r="D226" s="7"/>
      <c r="E226" s="7"/>
      <c r="F226" s="7"/>
      <c r="G226" s="7"/>
      <c r="H226" s="8"/>
      <c r="I226" s="8"/>
      <c r="J226" s="8"/>
      <c r="K226" s="8"/>
      <c r="L226" s="8"/>
      <c r="M226" s="8"/>
      <c r="N226" s="8"/>
      <c r="O226" s="8"/>
      <c r="P226" s="8"/>
      <c r="Q226" s="8"/>
      <c r="R226" s="8"/>
      <c r="S226" s="7"/>
      <c r="T226" s="6">
        <f t="shared" si="10"/>
        <v>0</v>
      </c>
      <c r="U226" s="6" t="str">
        <f t="shared" si="11"/>
        <v>Yes</v>
      </c>
      <c r="V226" s="59"/>
    </row>
    <row r="227" spans="1:22" x14ac:dyDescent="0.3">
      <c r="A227" s="4"/>
      <c r="B227" s="5"/>
      <c r="C227" s="6"/>
      <c r="D227" s="7"/>
      <c r="E227" s="7"/>
      <c r="F227" s="7"/>
      <c r="G227" s="7"/>
      <c r="H227" s="8"/>
      <c r="I227" s="8"/>
      <c r="J227" s="8"/>
      <c r="K227" s="8"/>
      <c r="L227" s="8"/>
      <c r="M227" s="8"/>
      <c r="N227" s="8"/>
      <c r="O227" s="8"/>
      <c r="P227" s="8"/>
      <c r="Q227" s="8"/>
      <c r="R227" s="8"/>
      <c r="S227" s="7"/>
      <c r="T227" s="6">
        <f t="shared" si="10"/>
        <v>0</v>
      </c>
      <c r="U227" s="6" t="str">
        <f t="shared" si="11"/>
        <v>Yes</v>
      </c>
      <c r="V227" s="59"/>
    </row>
    <row r="228" spans="1:22" x14ac:dyDescent="0.3">
      <c r="A228" s="4"/>
      <c r="B228" s="5"/>
      <c r="C228" s="6"/>
      <c r="D228" s="7"/>
      <c r="E228" s="7"/>
      <c r="F228" s="7"/>
      <c r="G228" s="7"/>
      <c r="H228" s="8"/>
      <c r="I228" s="8"/>
      <c r="J228" s="8"/>
      <c r="K228" s="8"/>
      <c r="L228" s="8"/>
      <c r="M228" s="8"/>
      <c r="N228" s="8"/>
      <c r="O228" s="8"/>
      <c r="P228" s="8"/>
      <c r="Q228" s="8"/>
      <c r="R228" s="8"/>
      <c r="S228" s="7"/>
      <c r="T228" s="6">
        <f t="shared" si="10"/>
        <v>0</v>
      </c>
      <c r="U228" s="6" t="str">
        <f t="shared" si="11"/>
        <v>Yes</v>
      </c>
      <c r="V228" s="59"/>
    </row>
    <row r="229" spans="1:22" x14ac:dyDescent="0.3">
      <c r="A229" s="4"/>
      <c r="B229" s="5"/>
      <c r="C229" s="6"/>
      <c r="D229" s="7"/>
      <c r="E229" s="7"/>
      <c r="F229" s="7"/>
      <c r="G229" s="7"/>
      <c r="H229" s="8"/>
      <c r="I229" s="8"/>
      <c r="J229" s="8"/>
      <c r="K229" s="8"/>
      <c r="L229" s="8"/>
      <c r="M229" s="8"/>
      <c r="N229" s="8"/>
      <c r="O229" s="8"/>
      <c r="P229" s="8"/>
      <c r="Q229" s="8"/>
      <c r="R229" s="8"/>
      <c r="S229" s="7"/>
      <c r="T229" s="6">
        <f t="shared" ref="T229:T292" si="12">(R229-H229)</f>
        <v>0</v>
      </c>
      <c r="U229" s="6" t="str">
        <f t="shared" si="11"/>
        <v>Yes</v>
      </c>
      <c r="V229" s="59"/>
    </row>
    <row r="230" spans="1:22" x14ac:dyDescent="0.3">
      <c r="A230" s="4"/>
      <c r="B230" s="5"/>
      <c r="C230" s="6"/>
      <c r="D230" s="7"/>
      <c r="E230" s="7"/>
      <c r="F230" s="7"/>
      <c r="G230" s="7"/>
      <c r="H230" s="8"/>
      <c r="I230" s="8"/>
      <c r="J230" s="8"/>
      <c r="K230" s="8"/>
      <c r="L230" s="8"/>
      <c r="M230" s="8"/>
      <c r="N230" s="8"/>
      <c r="O230" s="8"/>
      <c r="P230" s="8"/>
      <c r="Q230" s="8"/>
      <c r="R230" s="8"/>
      <c r="S230" s="7"/>
      <c r="T230" s="6">
        <f t="shared" si="12"/>
        <v>0</v>
      </c>
      <c r="U230" s="6" t="str">
        <f t="shared" si="11"/>
        <v>Yes</v>
      </c>
      <c r="V230" s="59"/>
    </row>
    <row r="231" spans="1:22" x14ac:dyDescent="0.3">
      <c r="A231" s="4"/>
      <c r="B231" s="5"/>
      <c r="C231" s="6"/>
      <c r="D231" s="7"/>
      <c r="E231" s="7"/>
      <c r="F231" s="7"/>
      <c r="G231" s="7"/>
      <c r="H231" s="8"/>
      <c r="I231" s="8"/>
      <c r="J231" s="8"/>
      <c r="K231" s="8"/>
      <c r="L231" s="8"/>
      <c r="M231" s="8"/>
      <c r="N231" s="8"/>
      <c r="O231" s="8"/>
      <c r="P231" s="8"/>
      <c r="Q231" s="8"/>
      <c r="R231" s="8"/>
      <c r="S231" s="7"/>
      <c r="T231" s="6">
        <f t="shared" si="12"/>
        <v>0</v>
      </c>
      <c r="U231" s="6" t="str">
        <f t="shared" si="11"/>
        <v>Yes</v>
      </c>
      <c r="V231" s="59"/>
    </row>
    <row r="232" spans="1:22" x14ac:dyDescent="0.3">
      <c r="A232" s="4"/>
      <c r="B232" s="5"/>
      <c r="C232" s="6"/>
      <c r="D232" s="7"/>
      <c r="E232" s="7"/>
      <c r="F232" s="7"/>
      <c r="G232" s="7"/>
      <c r="H232" s="8"/>
      <c r="I232" s="8"/>
      <c r="J232" s="10"/>
      <c r="K232" s="8"/>
      <c r="L232" s="8"/>
      <c r="M232" s="8"/>
      <c r="N232" s="8"/>
      <c r="O232" s="8"/>
      <c r="P232" s="8"/>
      <c r="Q232" s="8"/>
      <c r="R232" s="8"/>
      <c r="S232" s="7"/>
      <c r="T232" s="6">
        <f t="shared" si="12"/>
        <v>0</v>
      </c>
      <c r="U232" s="6" t="str">
        <f t="shared" si="11"/>
        <v>Yes</v>
      </c>
      <c r="V232" s="59"/>
    </row>
    <row r="233" spans="1:22" x14ac:dyDescent="0.3">
      <c r="A233" s="4"/>
      <c r="B233" s="5"/>
      <c r="C233" s="6"/>
      <c r="D233" s="7"/>
      <c r="E233" s="7"/>
      <c r="F233" s="7"/>
      <c r="G233" s="7"/>
      <c r="H233" s="8"/>
      <c r="I233" s="8"/>
      <c r="J233" s="8"/>
      <c r="K233" s="8"/>
      <c r="L233" s="8"/>
      <c r="M233" s="8"/>
      <c r="N233" s="8"/>
      <c r="O233" s="8"/>
      <c r="P233" s="8"/>
      <c r="Q233" s="8"/>
      <c r="R233" s="8"/>
      <c r="S233" s="7"/>
      <c r="T233" s="6">
        <f t="shared" si="12"/>
        <v>0</v>
      </c>
      <c r="U233" s="6" t="str">
        <f t="shared" si="11"/>
        <v>Yes</v>
      </c>
      <c r="V233" s="59"/>
    </row>
    <row r="234" spans="1:22" x14ac:dyDescent="0.3">
      <c r="A234" s="4"/>
      <c r="B234" s="5"/>
      <c r="C234" s="6"/>
      <c r="D234" s="7"/>
      <c r="E234" s="7"/>
      <c r="F234" s="7"/>
      <c r="G234" s="7"/>
      <c r="H234" s="8"/>
      <c r="I234" s="8"/>
      <c r="J234" s="8"/>
      <c r="K234" s="8"/>
      <c r="L234" s="8"/>
      <c r="M234" s="8"/>
      <c r="N234" s="8"/>
      <c r="O234" s="8"/>
      <c r="P234" s="8"/>
      <c r="Q234" s="8"/>
      <c r="R234" s="8"/>
      <c r="S234" s="7"/>
      <c r="T234" s="6">
        <f t="shared" si="12"/>
        <v>0</v>
      </c>
      <c r="U234" s="6" t="str">
        <f t="shared" si="11"/>
        <v>Yes</v>
      </c>
      <c r="V234" s="59"/>
    </row>
    <row r="235" spans="1:22" x14ac:dyDescent="0.3">
      <c r="A235" s="4"/>
      <c r="B235" s="5"/>
      <c r="C235" s="6"/>
      <c r="D235" s="7"/>
      <c r="E235" s="7"/>
      <c r="F235" s="7"/>
      <c r="G235" s="7"/>
      <c r="H235" s="8"/>
      <c r="I235" s="8"/>
      <c r="J235" s="8"/>
      <c r="K235" s="8"/>
      <c r="L235" s="8"/>
      <c r="M235" s="8"/>
      <c r="N235" s="8"/>
      <c r="O235" s="8"/>
      <c r="P235" s="8"/>
      <c r="Q235" s="8"/>
      <c r="R235" s="8"/>
      <c r="S235" s="7"/>
      <c r="T235" s="6">
        <f t="shared" si="12"/>
        <v>0</v>
      </c>
      <c r="U235" s="6" t="str">
        <f t="shared" si="11"/>
        <v>Yes</v>
      </c>
      <c r="V235" s="59"/>
    </row>
    <row r="236" spans="1:22" x14ac:dyDescent="0.3">
      <c r="A236" s="4"/>
      <c r="B236" s="5"/>
      <c r="C236" s="6"/>
      <c r="D236" s="7"/>
      <c r="E236" s="7"/>
      <c r="F236" s="7"/>
      <c r="G236" s="7"/>
      <c r="H236" s="8"/>
      <c r="I236" s="8"/>
      <c r="J236" s="10"/>
      <c r="K236" s="8"/>
      <c r="L236" s="8"/>
      <c r="M236" s="8"/>
      <c r="N236" s="8"/>
      <c r="O236" s="8"/>
      <c r="P236" s="8"/>
      <c r="Q236" s="8"/>
      <c r="R236" s="8"/>
      <c r="S236" s="7"/>
      <c r="T236" s="6">
        <f t="shared" si="12"/>
        <v>0</v>
      </c>
      <c r="U236" s="6" t="str">
        <f t="shared" si="11"/>
        <v>Yes</v>
      </c>
      <c r="V236" s="59"/>
    </row>
    <row r="237" spans="1:22" x14ac:dyDescent="0.3">
      <c r="A237" s="4"/>
      <c r="B237" s="5"/>
      <c r="C237" s="6"/>
      <c r="D237" s="7"/>
      <c r="E237" s="7"/>
      <c r="F237" s="7"/>
      <c r="G237" s="7"/>
      <c r="H237" s="8"/>
      <c r="I237" s="8"/>
      <c r="J237" s="10"/>
      <c r="K237" s="8"/>
      <c r="L237" s="8"/>
      <c r="M237" s="8"/>
      <c r="N237" s="8"/>
      <c r="O237" s="8"/>
      <c r="P237" s="8"/>
      <c r="Q237" s="8"/>
      <c r="R237" s="8"/>
      <c r="S237" s="7"/>
      <c r="T237" s="6">
        <f t="shared" si="12"/>
        <v>0</v>
      </c>
      <c r="U237" s="6" t="str">
        <f t="shared" si="11"/>
        <v>Yes</v>
      </c>
      <c r="V237" s="59"/>
    </row>
    <row r="238" spans="1:22" x14ac:dyDescent="0.3">
      <c r="A238" s="4"/>
      <c r="B238" s="5"/>
      <c r="C238" s="6"/>
      <c r="D238" s="7"/>
      <c r="E238" s="7"/>
      <c r="F238" s="7"/>
      <c r="G238" s="7"/>
      <c r="H238" s="8"/>
      <c r="I238" s="8"/>
      <c r="J238" s="8"/>
      <c r="K238" s="8"/>
      <c r="L238" s="8"/>
      <c r="M238" s="8"/>
      <c r="N238" s="8"/>
      <c r="O238" s="8"/>
      <c r="P238" s="8"/>
      <c r="Q238" s="8"/>
      <c r="R238" s="8"/>
      <c r="S238" s="7"/>
      <c r="T238" s="6">
        <f t="shared" si="12"/>
        <v>0</v>
      </c>
      <c r="U238" s="6" t="str">
        <f t="shared" si="11"/>
        <v>Yes</v>
      </c>
      <c r="V238" s="59"/>
    </row>
    <row r="239" spans="1:22" x14ac:dyDescent="0.3">
      <c r="A239" s="4"/>
      <c r="B239" s="5"/>
      <c r="C239" s="6"/>
      <c r="D239" s="7"/>
      <c r="E239" s="7"/>
      <c r="F239" s="7"/>
      <c r="G239" s="7"/>
      <c r="H239" s="8"/>
      <c r="I239" s="8"/>
      <c r="J239" s="8"/>
      <c r="K239" s="8"/>
      <c r="L239" s="8"/>
      <c r="M239" s="8"/>
      <c r="N239" s="8"/>
      <c r="O239" s="8"/>
      <c r="P239" s="8"/>
      <c r="Q239" s="8"/>
      <c r="R239" s="8"/>
      <c r="S239" s="7"/>
      <c r="T239" s="6">
        <f t="shared" si="12"/>
        <v>0</v>
      </c>
      <c r="U239" s="6" t="str">
        <f t="shared" si="11"/>
        <v>Yes</v>
      </c>
      <c r="V239" s="59"/>
    </row>
    <row r="240" spans="1:22" x14ac:dyDescent="0.3">
      <c r="A240" s="4"/>
      <c r="B240" s="5"/>
      <c r="C240" s="6"/>
      <c r="D240" s="7"/>
      <c r="E240" s="7"/>
      <c r="F240" s="7"/>
      <c r="G240" s="7"/>
      <c r="H240" s="8"/>
      <c r="I240" s="8"/>
      <c r="J240" s="8"/>
      <c r="K240" s="8"/>
      <c r="L240" s="8"/>
      <c r="M240" s="8"/>
      <c r="N240" s="8"/>
      <c r="O240" s="8"/>
      <c r="P240" s="8"/>
      <c r="Q240" s="8"/>
      <c r="R240" s="8"/>
      <c r="S240" s="7"/>
      <c r="T240" s="6">
        <f t="shared" si="12"/>
        <v>0</v>
      </c>
      <c r="U240" s="6" t="str">
        <f t="shared" si="11"/>
        <v>Yes</v>
      </c>
      <c r="V240" s="59"/>
    </row>
    <row r="241" spans="1:22" x14ac:dyDescent="0.3">
      <c r="A241" s="4"/>
      <c r="B241" s="5"/>
      <c r="C241" s="6"/>
      <c r="D241" s="7"/>
      <c r="E241" s="7"/>
      <c r="F241" s="7"/>
      <c r="G241" s="7"/>
      <c r="H241" s="8"/>
      <c r="I241" s="8"/>
      <c r="J241" s="8"/>
      <c r="K241" s="8"/>
      <c r="L241" s="8"/>
      <c r="M241" s="8"/>
      <c r="N241" s="8"/>
      <c r="O241" s="8"/>
      <c r="P241" s="8"/>
      <c r="Q241" s="8"/>
      <c r="R241" s="8"/>
      <c r="S241" s="7"/>
      <c r="T241" s="6">
        <f t="shared" si="12"/>
        <v>0</v>
      </c>
      <c r="U241" s="6" t="str">
        <f t="shared" si="11"/>
        <v>Yes</v>
      </c>
      <c r="V241" s="59"/>
    </row>
    <row r="242" spans="1:22" x14ac:dyDescent="0.3">
      <c r="A242" s="4"/>
      <c r="B242" s="5"/>
      <c r="C242" s="6"/>
      <c r="D242" s="7"/>
      <c r="E242" s="7"/>
      <c r="F242" s="7"/>
      <c r="G242" s="7"/>
      <c r="H242" s="8"/>
      <c r="I242" s="8"/>
      <c r="J242" s="8"/>
      <c r="K242" s="8"/>
      <c r="L242" s="8"/>
      <c r="M242" s="8"/>
      <c r="N242" s="8"/>
      <c r="O242" s="8"/>
      <c r="P242" s="8"/>
      <c r="Q242" s="8"/>
      <c r="R242" s="8"/>
      <c r="S242" s="7"/>
      <c r="T242" s="6">
        <f t="shared" si="12"/>
        <v>0</v>
      </c>
      <c r="U242" s="6" t="str">
        <f t="shared" si="11"/>
        <v>Yes</v>
      </c>
      <c r="V242" s="59"/>
    </row>
    <row r="243" spans="1:22" x14ac:dyDescent="0.3">
      <c r="A243" s="4"/>
      <c r="B243" s="5"/>
      <c r="C243" s="6"/>
      <c r="D243" s="7"/>
      <c r="E243" s="7"/>
      <c r="F243" s="7"/>
      <c r="G243" s="7"/>
      <c r="H243" s="8"/>
      <c r="I243" s="8"/>
      <c r="J243" s="10"/>
      <c r="K243" s="8"/>
      <c r="L243" s="8"/>
      <c r="M243" s="8"/>
      <c r="N243" s="8"/>
      <c r="O243" s="8"/>
      <c r="P243" s="8"/>
      <c r="Q243" s="8"/>
      <c r="R243" s="8"/>
      <c r="S243" s="7"/>
      <c r="T243" s="6">
        <f t="shared" si="12"/>
        <v>0</v>
      </c>
      <c r="U243" s="6" t="str">
        <f t="shared" si="11"/>
        <v>Yes</v>
      </c>
      <c r="V243" s="59"/>
    </row>
    <row r="244" spans="1:22" x14ac:dyDescent="0.3">
      <c r="A244" s="4"/>
      <c r="B244" s="5"/>
      <c r="C244" s="6"/>
      <c r="D244" s="7"/>
      <c r="E244" s="7"/>
      <c r="F244" s="7"/>
      <c r="G244" s="7"/>
      <c r="H244" s="8"/>
      <c r="I244" s="8"/>
      <c r="J244" s="8"/>
      <c r="K244" s="8"/>
      <c r="L244" s="8"/>
      <c r="M244" s="8"/>
      <c r="N244" s="8"/>
      <c r="O244" s="8"/>
      <c r="P244" s="8"/>
      <c r="Q244" s="8"/>
      <c r="R244" s="8"/>
      <c r="S244" s="7"/>
      <c r="T244" s="6">
        <f t="shared" si="12"/>
        <v>0</v>
      </c>
      <c r="U244" s="6" t="str">
        <f t="shared" si="11"/>
        <v>Yes</v>
      </c>
      <c r="V244" s="59"/>
    </row>
    <row r="245" spans="1:22" x14ac:dyDescent="0.3">
      <c r="A245" s="4"/>
      <c r="B245" s="5"/>
      <c r="C245" s="6"/>
      <c r="D245" s="7"/>
      <c r="E245" s="7"/>
      <c r="F245" s="7"/>
      <c r="G245" s="7"/>
      <c r="H245" s="8"/>
      <c r="I245" s="8"/>
      <c r="J245" s="10"/>
      <c r="K245" s="10"/>
      <c r="L245" s="10"/>
      <c r="M245" s="10"/>
      <c r="N245" s="10"/>
      <c r="O245" s="10"/>
      <c r="P245" s="10"/>
      <c r="Q245" s="8"/>
      <c r="R245" s="8"/>
      <c r="S245" s="7"/>
      <c r="T245" s="6">
        <f t="shared" si="12"/>
        <v>0</v>
      </c>
      <c r="U245" s="6" t="str">
        <f t="shared" si="11"/>
        <v>Yes</v>
      </c>
      <c r="V245" s="59"/>
    </row>
    <row r="246" spans="1:22" x14ac:dyDescent="0.3">
      <c r="A246" s="4"/>
      <c r="B246" s="5"/>
      <c r="C246" s="6"/>
      <c r="D246" s="7"/>
      <c r="E246" s="7"/>
      <c r="F246" s="7"/>
      <c r="G246" s="7"/>
      <c r="H246" s="8"/>
      <c r="I246" s="8"/>
      <c r="J246" s="10"/>
      <c r="K246" s="10"/>
      <c r="L246" s="10"/>
      <c r="M246" s="10"/>
      <c r="N246" s="10"/>
      <c r="O246" s="10"/>
      <c r="P246" s="10"/>
      <c r="Q246" s="8"/>
      <c r="R246" s="8"/>
      <c r="S246" s="13"/>
      <c r="T246" s="6">
        <f t="shared" si="12"/>
        <v>0</v>
      </c>
      <c r="U246" s="6" t="str">
        <f t="shared" si="11"/>
        <v>Yes</v>
      </c>
      <c r="V246" s="62"/>
    </row>
    <row r="247" spans="1:22" x14ac:dyDescent="0.3">
      <c r="A247" s="4"/>
      <c r="B247" s="5"/>
      <c r="C247" s="6"/>
      <c r="D247" s="7"/>
      <c r="E247" s="7"/>
      <c r="F247" s="7"/>
      <c r="G247" s="7"/>
      <c r="H247" s="8"/>
      <c r="I247" s="8"/>
      <c r="J247" s="10"/>
      <c r="K247" s="10"/>
      <c r="L247" s="10"/>
      <c r="M247" s="10"/>
      <c r="N247" s="10"/>
      <c r="O247" s="10"/>
      <c r="P247" s="10"/>
      <c r="Q247" s="8"/>
      <c r="R247" s="8"/>
      <c r="S247" s="13"/>
      <c r="T247" s="6">
        <f t="shared" si="12"/>
        <v>0</v>
      </c>
      <c r="U247" s="6" t="str">
        <f t="shared" si="11"/>
        <v>Yes</v>
      </c>
      <c r="V247" s="62"/>
    </row>
    <row r="248" spans="1:22" x14ac:dyDescent="0.3">
      <c r="A248" s="4"/>
      <c r="B248" s="5"/>
      <c r="C248" s="6"/>
      <c r="D248" s="7"/>
      <c r="E248" s="7"/>
      <c r="F248" s="7"/>
      <c r="G248" s="7"/>
      <c r="H248" s="8"/>
      <c r="I248" s="8"/>
      <c r="J248" s="10"/>
      <c r="K248" s="8"/>
      <c r="L248" s="8"/>
      <c r="M248" s="8"/>
      <c r="N248" s="8"/>
      <c r="O248" s="8"/>
      <c r="P248" s="8"/>
      <c r="Q248" s="8"/>
      <c r="R248" s="8"/>
      <c r="S248" s="7"/>
      <c r="T248" s="6">
        <f t="shared" si="12"/>
        <v>0</v>
      </c>
      <c r="U248" s="6" t="str">
        <f t="shared" si="11"/>
        <v>Yes</v>
      </c>
      <c r="V248" s="59"/>
    </row>
    <row r="249" spans="1:22" x14ac:dyDescent="0.3">
      <c r="A249" s="4"/>
      <c r="B249" s="5"/>
      <c r="C249" s="6"/>
      <c r="D249" s="7"/>
      <c r="E249" s="7"/>
      <c r="F249" s="7"/>
      <c r="G249" s="7"/>
      <c r="H249" s="8"/>
      <c r="I249" s="8"/>
      <c r="J249" s="8"/>
      <c r="K249" s="8"/>
      <c r="L249" s="8"/>
      <c r="M249" s="8"/>
      <c r="N249" s="8"/>
      <c r="O249" s="8"/>
      <c r="P249" s="8"/>
      <c r="Q249" s="8"/>
      <c r="R249" s="8"/>
      <c r="S249" s="7"/>
      <c r="T249" s="6">
        <f t="shared" si="12"/>
        <v>0</v>
      </c>
      <c r="U249" s="6" t="str">
        <f t="shared" si="11"/>
        <v>Yes</v>
      </c>
      <c r="V249" s="59"/>
    </row>
    <row r="250" spans="1:22" x14ac:dyDescent="0.3">
      <c r="A250" s="4"/>
      <c r="B250" s="5"/>
      <c r="C250" s="6"/>
      <c r="D250" s="7"/>
      <c r="E250" s="7"/>
      <c r="F250" s="7"/>
      <c r="G250" s="7"/>
      <c r="H250" s="8"/>
      <c r="I250" s="8"/>
      <c r="J250" s="8"/>
      <c r="K250" s="8"/>
      <c r="L250" s="8"/>
      <c r="M250" s="8"/>
      <c r="N250" s="8"/>
      <c r="O250" s="8"/>
      <c r="P250" s="8"/>
      <c r="Q250" s="8"/>
      <c r="R250" s="8"/>
      <c r="S250" s="7"/>
      <c r="T250" s="6">
        <f t="shared" si="12"/>
        <v>0</v>
      </c>
      <c r="U250" s="6" t="str">
        <f t="shared" si="11"/>
        <v>Yes</v>
      </c>
      <c r="V250" s="59"/>
    </row>
    <row r="251" spans="1:22" x14ac:dyDescent="0.3">
      <c r="A251" s="4"/>
      <c r="B251" s="5"/>
      <c r="C251" s="6"/>
      <c r="D251" s="7"/>
      <c r="E251" s="7"/>
      <c r="F251" s="7"/>
      <c r="G251" s="7"/>
      <c r="H251" s="8"/>
      <c r="I251" s="8"/>
      <c r="J251" s="8"/>
      <c r="K251" s="8"/>
      <c r="L251" s="8"/>
      <c r="M251" s="8"/>
      <c r="N251" s="8"/>
      <c r="O251" s="8"/>
      <c r="P251" s="8"/>
      <c r="Q251" s="8"/>
      <c r="R251" s="8"/>
      <c r="S251" s="7"/>
      <c r="T251" s="6">
        <f t="shared" si="12"/>
        <v>0</v>
      </c>
      <c r="U251" s="6" t="str">
        <f t="shared" si="11"/>
        <v>Yes</v>
      </c>
      <c r="V251" s="59"/>
    </row>
    <row r="252" spans="1:22" x14ac:dyDescent="0.3">
      <c r="A252" s="4"/>
      <c r="B252" s="5"/>
      <c r="C252" s="6"/>
      <c r="D252" s="7"/>
      <c r="E252" s="7"/>
      <c r="F252" s="7"/>
      <c r="G252" s="7"/>
      <c r="H252" s="8"/>
      <c r="I252" s="8"/>
      <c r="J252" s="8"/>
      <c r="K252" s="8"/>
      <c r="L252" s="8"/>
      <c r="M252" s="8"/>
      <c r="N252" s="8"/>
      <c r="O252" s="8"/>
      <c r="P252" s="10"/>
      <c r="Q252" s="8"/>
      <c r="R252" s="8"/>
      <c r="S252" s="7"/>
      <c r="T252" s="6">
        <f t="shared" si="12"/>
        <v>0</v>
      </c>
      <c r="U252" s="6" t="str">
        <f t="shared" si="11"/>
        <v>Yes</v>
      </c>
      <c r="V252" s="59"/>
    </row>
    <row r="253" spans="1:22" x14ac:dyDescent="0.3">
      <c r="A253" s="4"/>
      <c r="B253" s="5"/>
      <c r="C253" s="6"/>
      <c r="D253" s="7"/>
      <c r="E253" s="7"/>
      <c r="F253" s="7"/>
      <c r="G253" s="7"/>
      <c r="H253" s="8"/>
      <c r="I253" s="8"/>
      <c r="J253" s="8"/>
      <c r="K253" s="8"/>
      <c r="L253" s="8"/>
      <c r="M253" s="8"/>
      <c r="N253" s="8"/>
      <c r="O253" s="8"/>
      <c r="P253" s="8"/>
      <c r="Q253" s="8"/>
      <c r="R253" s="8"/>
      <c r="S253" s="7"/>
      <c r="T253" s="6">
        <f t="shared" si="12"/>
        <v>0</v>
      </c>
      <c r="U253" s="6" t="str">
        <f t="shared" si="11"/>
        <v>Yes</v>
      </c>
      <c r="V253" s="59"/>
    </row>
    <row r="254" spans="1:22" x14ac:dyDescent="0.3">
      <c r="A254" s="4"/>
      <c r="B254" s="5"/>
      <c r="C254" s="6"/>
      <c r="D254" s="7"/>
      <c r="E254" s="7"/>
      <c r="F254" s="7"/>
      <c r="G254" s="7"/>
      <c r="H254" s="8"/>
      <c r="I254" s="8"/>
      <c r="J254" s="8"/>
      <c r="K254" s="8"/>
      <c r="L254" s="8"/>
      <c r="M254" s="8"/>
      <c r="N254" s="8"/>
      <c r="O254" s="8"/>
      <c r="P254" s="8"/>
      <c r="Q254" s="8"/>
      <c r="R254" s="8"/>
      <c r="S254" s="7"/>
      <c r="T254" s="6">
        <f t="shared" si="12"/>
        <v>0</v>
      </c>
      <c r="U254" s="6" t="str">
        <f t="shared" si="11"/>
        <v>Yes</v>
      </c>
      <c r="V254" s="59"/>
    </row>
    <row r="255" spans="1:22" x14ac:dyDescent="0.3">
      <c r="A255" s="4"/>
      <c r="B255" s="11"/>
      <c r="C255" s="21"/>
      <c r="D255" s="11"/>
      <c r="E255" s="11"/>
      <c r="F255" s="11"/>
      <c r="G255" s="7"/>
      <c r="H255" s="8"/>
      <c r="I255" s="8"/>
      <c r="J255" s="8"/>
      <c r="K255" s="8"/>
      <c r="L255" s="8"/>
      <c r="M255" s="8"/>
      <c r="N255" s="8"/>
      <c r="O255" s="8"/>
      <c r="P255" s="8"/>
      <c r="Q255" s="8"/>
      <c r="R255" s="8"/>
      <c r="S255" s="7"/>
      <c r="T255" s="6">
        <f t="shared" si="12"/>
        <v>0</v>
      </c>
      <c r="U255" s="6" t="str">
        <f t="shared" si="11"/>
        <v>Yes</v>
      </c>
      <c r="V255" s="59"/>
    </row>
    <row r="256" spans="1:22" x14ac:dyDescent="0.3">
      <c r="A256" s="4"/>
      <c r="B256" s="5"/>
      <c r="C256" s="6"/>
      <c r="D256" s="7"/>
      <c r="E256" s="7"/>
      <c r="F256" s="7"/>
      <c r="G256" s="7"/>
      <c r="H256" s="8"/>
      <c r="I256" s="8"/>
      <c r="J256" s="8"/>
      <c r="K256" s="8"/>
      <c r="L256" s="8"/>
      <c r="M256" s="8"/>
      <c r="N256" s="8"/>
      <c r="O256" s="8"/>
      <c r="P256" s="8"/>
      <c r="Q256" s="8"/>
      <c r="R256" s="8"/>
      <c r="S256" s="7"/>
      <c r="T256" s="6">
        <f t="shared" si="12"/>
        <v>0</v>
      </c>
      <c r="U256" s="6" t="str">
        <f t="shared" si="11"/>
        <v>Yes</v>
      </c>
      <c r="V256" s="59"/>
    </row>
    <row r="257" spans="1:22" x14ac:dyDescent="0.3">
      <c r="A257" s="4"/>
      <c r="B257" s="5"/>
      <c r="C257" s="6"/>
      <c r="D257" s="7"/>
      <c r="E257" s="7"/>
      <c r="F257" s="7"/>
      <c r="G257" s="7"/>
      <c r="H257" s="8"/>
      <c r="I257" s="8"/>
      <c r="J257" s="8"/>
      <c r="K257" s="8"/>
      <c r="L257" s="8"/>
      <c r="M257" s="8"/>
      <c r="N257" s="8"/>
      <c r="O257" s="8"/>
      <c r="P257" s="8"/>
      <c r="Q257" s="8"/>
      <c r="R257" s="8"/>
      <c r="S257" s="7"/>
      <c r="T257" s="6">
        <f t="shared" si="12"/>
        <v>0</v>
      </c>
      <c r="U257" s="6" t="str">
        <f t="shared" si="11"/>
        <v>Yes</v>
      </c>
      <c r="V257" s="59"/>
    </row>
    <row r="258" spans="1:22" x14ac:dyDescent="0.3">
      <c r="A258" s="4"/>
      <c r="B258" s="5"/>
      <c r="C258" s="6"/>
      <c r="D258" s="7"/>
      <c r="E258" s="7"/>
      <c r="F258" s="7"/>
      <c r="G258" s="7"/>
      <c r="H258" s="8"/>
      <c r="I258" s="8"/>
      <c r="J258" s="8"/>
      <c r="K258" s="8"/>
      <c r="L258" s="8"/>
      <c r="M258" s="8"/>
      <c r="N258" s="8"/>
      <c r="O258" s="8"/>
      <c r="P258" s="8"/>
      <c r="Q258" s="8"/>
      <c r="R258" s="8"/>
      <c r="S258" s="7"/>
      <c r="T258" s="6">
        <f t="shared" si="12"/>
        <v>0</v>
      </c>
      <c r="U258" s="6" t="str">
        <f t="shared" si="11"/>
        <v>Yes</v>
      </c>
      <c r="V258" s="59"/>
    </row>
    <row r="259" spans="1:22" x14ac:dyDescent="0.3">
      <c r="A259" s="4"/>
      <c r="B259" s="5"/>
      <c r="C259" s="6"/>
      <c r="D259" s="7"/>
      <c r="E259" s="7"/>
      <c r="F259" s="7"/>
      <c r="G259" s="7"/>
      <c r="H259" s="8"/>
      <c r="I259" s="8"/>
      <c r="J259" s="8"/>
      <c r="K259" s="8"/>
      <c r="L259" s="8"/>
      <c r="M259" s="8"/>
      <c r="N259" s="8"/>
      <c r="O259" s="8"/>
      <c r="P259" s="8"/>
      <c r="Q259" s="8"/>
      <c r="R259" s="8"/>
      <c r="S259" s="7"/>
      <c r="T259" s="6">
        <f t="shared" si="12"/>
        <v>0</v>
      </c>
      <c r="U259" s="6" t="str">
        <f t="shared" ref="U259:U322" si="13">IF(+T259&lt;15,"Yes","No")</f>
        <v>Yes</v>
      </c>
      <c r="V259" s="59"/>
    </row>
    <row r="260" spans="1:22" x14ac:dyDescent="0.3">
      <c r="A260" s="4"/>
      <c r="B260" s="5"/>
      <c r="C260" s="6"/>
      <c r="D260" s="7"/>
      <c r="E260" s="7"/>
      <c r="F260" s="7"/>
      <c r="G260" s="7"/>
      <c r="H260" s="8"/>
      <c r="I260" s="8"/>
      <c r="J260" s="8"/>
      <c r="K260" s="8"/>
      <c r="L260" s="8"/>
      <c r="M260" s="8"/>
      <c r="N260" s="8"/>
      <c r="O260" s="8"/>
      <c r="P260" s="8"/>
      <c r="Q260" s="8"/>
      <c r="R260" s="8"/>
      <c r="S260" s="7"/>
      <c r="T260" s="6">
        <f t="shared" si="12"/>
        <v>0</v>
      </c>
      <c r="U260" s="6" t="str">
        <f t="shared" si="13"/>
        <v>Yes</v>
      </c>
      <c r="V260" s="59"/>
    </row>
    <row r="261" spans="1:22" x14ac:dyDescent="0.3">
      <c r="A261" s="4"/>
      <c r="B261" s="5"/>
      <c r="C261" s="6"/>
      <c r="D261" s="7"/>
      <c r="E261" s="7"/>
      <c r="F261" s="7"/>
      <c r="G261" s="7"/>
      <c r="H261" s="8"/>
      <c r="I261" s="8"/>
      <c r="J261" s="8"/>
      <c r="K261" s="8"/>
      <c r="L261" s="8"/>
      <c r="M261" s="8"/>
      <c r="N261" s="8"/>
      <c r="O261" s="8"/>
      <c r="P261" s="8"/>
      <c r="Q261" s="8"/>
      <c r="R261" s="8"/>
      <c r="S261" s="7"/>
      <c r="T261" s="6">
        <f t="shared" si="12"/>
        <v>0</v>
      </c>
      <c r="U261" s="6" t="str">
        <f t="shared" si="13"/>
        <v>Yes</v>
      </c>
      <c r="V261" s="59"/>
    </row>
    <row r="262" spans="1:22" x14ac:dyDescent="0.3">
      <c r="A262" s="4"/>
      <c r="B262" s="5"/>
      <c r="C262" s="6"/>
      <c r="D262" s="7"/>
      <c r="E262" s="7"/>
      <c r="F262" s="7"/>
      <c r="G262" s="7"/>
      <c r="H262" s="8"/>
      <c r="I262" s="8"/>
      <c r="J262" s="8"/>
      <c r="K262" s="8"/>
      <c r="L262" s="8"/>
      <c r="M262" s="8"/>
      <c r="N262" s="8"/>
      <c r="O262" s="8"/>
      <c r="P262" s="8"/>
      <c r="Q262" s="8"/>
      <c r="R262" s="8"/>
      <c r="S262" s="7"/>
      <c r="T262" s="6">
        <f t="shared" si="12"/>
        <v>0</v>
      </c>
      <c r="U262" s="6" t="str">
        <f t="shared" si="13"/>
        <v>Yes</v>
      </c>
      <c r="V262" s="59"/>
    </row>
    <row r="263" spans="1:22" x14ac:dyDescent="0.3">
      <c r="A263" s="4"/>
      <c r="B263" s="5"/>
      <c r="C263" s="6"/>
      <c r="D263" s="7"/>
      <c r="E263" s="7"/>
      <c r="F263" s="7"/>
      <c r="G263" s="7"/>
      <c r="H263" s="8"/>
      <c r="I263" s="8"/>
      <c r="J263" s="8"/>
      <c r="K263" s="8"/>
      <c r="L263" s="8"/>
      <c r="M263" s="8"/>
      <c r="N263" s="8"/>
      <c r="O263" s="8"/>
      <c r="P263" s="8"/>
      <c r="Q263" s="8"/>
      <c r="R263" s="8"/>
      <c r="S263" s="7"/>
      <c r="T263" s="6">
        <f t="shared" si="12"/>
        <v>0</v>
      </c>
      <c r="U263" s="6" t="str">
        <f t="shared" si="13"/>
        <v>Yes</v>
      </c>
      <c r="V263" s="59"/>
    </row>
    <row r="264" spans="1:22" x14ac:dyDescent="0.3">
      <c r="A264" s="4"/>
      <c r="B264" s="5"/>
      <c r="C264" s="6"/>
      <c r="D264" s="7"/>
      <c r="E264" s="7"/>
      <c r="F264" s="7"/>
      <c r="G264" s="7"/>
      <c r="H264" s="8"/>
      <c r="I264" s="8"/>
      <c r="J264" s="8"/>
      <c r="K264" s="8"/>
      <c r="L264" s="8"/>
      <c r="M264" s="8"/>
      <c r="N264" s="8"/>
      <c r="O264" s="8"/>
      <c r="P264" s="8"/>
      <c r="Q264" s="8"/>
      <c r="R264" s="8"/>
      <c r="S264" s="13"/>
      <c r="T264" s="6">
        <f t="shared" si="12"/>
        <v>0</v>
      </c>
      <c r="U264" s="6" t="str">
        <f t="shared" si="13"/>
        <v>Yes</v>
      </c>
      <c r="V264" s="59"/>
    </row>
    <row r="265" spans="1:22" x14ac:dyDescent="0.3">
      <c r="A265" s="4"/>
      <c r="B265" s="5"/>
      <c r="C265" s="6"/>
      <c r="D265" s="7"/>
      <c r="E265" s="7"/>
      <c r="F265" s="7"/>
      <c r="G265" s="7"/>
      <c r="H265" s="8"/>
      <c r="I265" s="8"/>
      <c r="J265" s="8"/>
      <c r="K265" s="8"/>
      <c r="L265" s="8"/>
      <c r="M265" s="8"/>
      <c r="N265" s="8"/>
      <c r="O265" s="8"/>
      <c r="P265" s="8"/>
      <c r="Q265" s="8"/>
      <c r="R265" s="8"/>
      <c r="S265" s="13"/>
      <c r="T265" s="6">
        <f t="shared" si="12"/>
        <v>0</v>
      </c>
      <c r="U265" s="6" t="str">
        <f t="shared" si="13"/>
        <v>Yes</v>
      </c>
      <c r="V265" s="59"/>
    </row>
    <row r="266" spans="1:22" x14ac:dyDescent="0.3">
      <c r="A266" s="4"/>
      <c r="B266" s="5"/>
      <c r="C266" s="6"/>
      <c r="D266" s="7"/>
      <c r="E266" s="7"/>
      <c r="F266" s="7"/>
      <c r="G266" s="7"/>
      <c r="H266" s="8"/>
      <c r="I266" s="8"/>
      <c r="J266" s="8"/>
      <c r="K266" s="8"/>
      <c r="L266" s="8"/>
      <c r="M266" s="8"/>
      <c r="N266" s="8"/>
      <c r="O266" s="8"/>
      <c r="P266" s="8"/>
      <c r="Q266" s="8"/>
      <c r="R266" s="8"/>
      <c r="S266" s="13"/>
      <c r="T266" s="6">
        <f t="shared" si="12"/>
        <v>0</v>
      </c>
      <c r="U266" s="6" t="str">
        <f t="shared" si="13"/>
        <v>Yes</v>
      </c>
      <c r="V266" s="59"/>
    </row>
    <row r="267" spans="1:22" x14ac:dyDescent="0.3">
      <c r="A267" s="4"/>
      <c r="B267" s="5"/>
      <c r="C267" s="6"/>
      <c r="D267" s="7"/>
      <c r="E267" s="7"/>
      <c r="F267" s="7"/>
      <c r="G267" s="7"/>
      <c r="H267" s="8"/>
      <c r="I267" s="8"/>
      <c r="J267" s="10"/>
      <c r="K267" s="8"/>
      <c r="L267" s="8"/>
      <c r="M267" s="8"/>
      <c r="N267" s="8"/>
      <c r="O267" s="8"/>
      <c r="P267" s="8"/>
      <c r="Q267" s="8"/>
      <c r="R267" s="8"/>
      <c r="S267" s="13"/>
      <c r="T267" s="6">
        <f t="shared" si="12"/>
        <v>0</v>
      </c>
      <c r="U267" s="6" t="str">
        <f t="shared" si="13"/>
        <v>Yes</v>
      </c>
      <c r="V267" s="59"/>
    </row>
    <row r="268" spans="1:22" x14ac:dyDescent="0.3">
      <c r="A268" s="4"/>
      <c r="B268" s="5"/>
      <c r="C268" s="6"/>
      <c r="D268" s="7"/>
      <c r="E268" s="7"/>
      <c r="F268" s="7"/>
      <c r="G268" s="7"/>
      <c r="H268" s="8"/>
      <c r="I268" s="8"/>
      <c r="J268" s="8"/>
      <c r="K268" s="8"/>
      <c r="L268" s="8"/>
      <c r="M268" s="8"/>
      <c r="N268" s="8"/>
      <c r="O268" s="8"/>
      <c r="P268" s="8"/>
      <c r="Q268" s="8"/>
      <c r="R268" s="8"/>
      <c r="S268" s="7"/>
      <c r="T268" s="6">
        <f t="shared" si="12"/>
        <v>0</v>
      </c>
      <c r="U268" s="6" t="str">
        <f t="shared" si="13"/>
        <v>Yes</v>
      </c>
      <c r="V268" s="59"/>
    </row>
    <row r="269" spans="1:22" x14ac:dyDescent="0.3">
      <c r="A269" s="4"/>
      <c r="B269" s="5"/>
      <c r="C269" s="6"/>
      <c r="D269" s="7"/>
      <c r="E269" s="7"/>
      <c r="F269" s="7"/>
      <c r="G269" s="7"/>
      <c r="H269" s="8"/>
      <c r="I269" s="8"/>
      <c r="J269" s="8"/>
      <c r="K269" s="8"/>
      <c r="L269" s="8"/>
      <c r="M269" s="8"/>
      <c r="N269" s="8"/>
      <c r="O269" s="8"/>
      <c r="P269" s="8"/>
      <c r="Q269" s="8"/>
      <c r="R269" s="8"/>
      <c r="S269" s="7"/>
      <c r="T269" s="6">
        <f t="shared" si="12"/>
        <v>0</v>
      </c>
      <c r="U269" s="6" t="str">
        <f t="shared" si="13"/>
        <v>Yes</v>
      </c>
      <c r="V269" s="59"/>
    </row>
    <row r="270" spans="1:22" x14ac:dyDescent="0.3">
      <c r="A270" s="4"/>
      <c r="B270" s="5"/>
      <c r="C270" s="6"/>
      <c r="D270" s="11"/>
      <c r="E270" s="14"/>
      <c r="F270" s="7"/>
      <c r="G270" s="7"/>
      <c r="H270" s="8"/>
      <c r="I270" s="8"/>
      <c r="J270" s="8"/>
      <c r="K270" s="8"/>
      <c r="L270" s="8"/>
      <c r="M270" s="8"/>
      <c r="N270" s="8"/>
      <c r="O270" s="55"/>
      <c r="P270" s="8"/>
      <c r="Q270" s="8"/>
      <c r="R270" s="8"/>
      <c r="S270" s="7"/>
      <c r="T270" s="6">
        <f t="shared" si="12"/>
        <v>0</v>
      </c>
      <c r="U270" s="6" t="str">
        <f t="shared" si="13"/>
        <v>Yes</v>
      </c>
      <c r="V270" s="59"/>
    </row>
    <row r="271" spans="1:22" x14ac:dyDescent="0.3">
      <c r="A271" s="4"/>
      <c r="B271" s="5"/>
      <c r="C271" s="6"/>
      <c r="D271" s="11"/>
      <c r="E271" s="14"/>
      <c r="F271" s="7"/>
      <c r="G271" s="7"/>
      <c r="H271" s="8"/>
      <c r="I271" s="8"/>
      <c r="J271" s="8"/>
      <c r="K271" s="8"/>
      <c r="L271" s="8"/>
      <c r="M271" s="8"/>
      <c r="N271" s="8"/>
      <c r="O271" s="8"/>
      <c r="P271" s="8"/>
      <c r="Q271" s="8"/>
      <c r="R271" s="8"/>
      <c r="S271" s="7"/>
      <c r="T271" s="6">
        <f t="shared" si="12"/>
        <v>0</v>
      </c>
      <c r="U271" s="6" t="str">
        <f t="shared" si="13"/>
        <v>Yes</v>
      </c>
      <c r="V271" s="59"/>
    </row>
    <row r="272" spans="1:22" x14ac:dyDescent="0.3">
      <c r="A272" s="4"/>
      <c r="B272" s="5"/>
      <c r="C272" s="6"/>
      <c r="D272" s="7"/>
      <c r="E272" s="7"/>
      <c r="F272" s="7"/>
      <c r="G272" s="7"/>
      <c r="H272" s="8"/>
      <c r="I272" s="8"/>
      <c r="J272" s="8"/>
      <c r="K272" s="8"/>
      <c r="L272" s="8"/>
      <c r="M272" s="8"/>
      <c r="N272" s="8"/>
      <c r="O272" s="8"/>
      <c r="P272" s="8"/>
      <c r="Q272" s="8"/>
      <c r="R272" s="8"/>
      <c r="S272" s="7"/>
      <c r="T272" s="6">
        <f t="shared" si="12"/>
        <v>0</v>
      </c>
      <c r="U272" s="6" t="str">
        <f t="shared" si="13"/>
        <v>Yes</v>
      </c>
      <c r="V272" s="59"/>
    </row>
    <row r="273" spans="1:22" x14ac:dyDescent="0.3">
      <c r="A273" s="4"/>
      <c r="B273" s="5"/>
      <c r="C273" s="6"/>
      <c r="D273" s="7"/>
      <c r="E273" s="7"/>
      <c r="F273" s="7"/>
      <c r="G273" s="7"/>
      <c r="H273" s="8"/>
      <c r="I273" s="8"/>
      <c r="J273" s="8"/>
      <c r="K273" s="8"/>
      <c r="L273" s="8"/>
      <c r="M273" s="8"/>
      <c r="N273" s="8"/>
      <c r="O273" s="8"/>
      <c r="P273" s="8"/>
      <c r="Q273" s="8"/>
      <c r="R273" s="8"/>
      <c r="S273" s="7"/>
      <c r="T273" s="6">
        <f t="shared" si="12"/>
        <v>0</v>
      </c>
      <c r="U273" s="6" t="str">
        <f t="shared" si="13"/>
        <v>Yes</v>
      </c>
      <c r="V273" s="59"/>
    </row>
    <row r="274" spans="1:22" x14ac:dyDescent="0.3">
      <c r="A274" s="4"/>
      <c r="B274" s="5"/>
      <c r="C274" s="6"/>
      <c r="D274" s="7"/>
      <c r="E274" s="7"/>
      <c r="F274" s="7"/>
      <c r="G274" s="7"/>
      <c r="H274" s="8"/>
      <c r="I274" s="8"/>
      <c r="J274" s="8"/>
      <c r="K274" s="8"/>
      <c r="L274" s="8"/>
      <c r="M274" s="8"/>
      <c r="N274" s="8"/>
      <c r="O274" s="8"/>
      <c r="P274" s="8"/>
      <c r="Q274" s="8"/>
      <c r="R274" s="8"/>
      <c r="S274" s="7"/>
      <c r="T274" s="6">
        <f t="shared" si="12"/>
        <v>0</v>
      </c>
      <c r="U274" s="6" t="str">
        <f t="shared" si="13"/>
        <v>Yes</v>
      </c>
      <c r="V274" s="59"/>
    </row>
    <row r="275" spans="1:22" x14ac:dyDescent="0.3">
      <c r="A275" s="4"/>
      <c r="B275" s="5"/>
      <c r="C275" s="6"/>
      <c r="D275" s="7"/>
      <c r="E275" s="7"/>
      <c r="F275" s="7"/>
      <c r="G275" s="7"/>
      <c r="H275" s="8"/>
      <c r="I275" s="8"/>
      <c r="J275" s="8"/>
      <c r="K275" s="8"/>
      <c r="L275" s="8"/>
      <c r="M275" s="8"/>
      <c r="N275" s="8"/>
      <c r="O275" s="8"/>
      <c r="P275" s="8"/>
      <c r="Q275" s="8"/>
      <c r="R275" s="8"/>
      <c r="S275" s="7"/>
      <c r="T275" s="6">
        <f t="shared" si="12"/>
        <v>0</v>
      </c>
      <c r="U275" s="6" t="str">
        <f t="shared" si="13"/>
        <v>Yes</v>
      </c>
      <c r="V275" s="59"/>
    </row>
    <row r="276" spans="1:22" x14ac:dyDescent="0.3">
      <c r="A276" s="4"/>
      <c r="B276" s="5"/>
      <c r="C276" s="6"/>
      <c r="D276" s="7"/>
      <c r="E276" s="7"/>
      <c r="F276" s="7"/>
      <c r="G276" s="7"/>
      <c r="H276" s="8"/>
      <c r="I276" s="8"/>
      <c r="J276" s="8"/>
      <c r="K276" s="8"/>
      <c r="L276" s="8"/>
      <c r="M276" s="8"/>
      <c r="N276" s="8"/>
      <c r="O276" s="8"/>
      <c r="P276" s="8"/>
      <c r="Q276" s="8"/>
      <c r="R276" s="8"/>
      <c r="S276" s="13"/>
      <c r="T276" s="6">
        <f t="shared" si="12"/>
        <v>0</v>
      </c>
      <c r="U276" s="6" t="str">
        <f t="shared" si="13"/>
        <v>Yes</v>
      </c>
      <c r="V276" s="59"/>
    </row>
    <row r="277" spans="1:22" x14ac:dyDescent="0.3">
      <c r="A277" s="4"/>
      <c r="B277" s="5"/>
      <c r="C277" s="6"/>
      <c r="D277" s="7"/>
      <c r="E277" s="7"/>
      <c r="F277" s="7"/>
      <c r="G277" s="7"/>
      <c r="H277" s="8"/>
      <c r="I277" s="8"/>
      <c r="J277" s="8"/>
      <c r="K277" s="8"/>
      <c r="L277" s="8"/>
      <c r="M277" s="8"/>
      <c r="N277" s="8"/>
      <c r="O277" s="8"/>
      <c r="P277" s="8"/>
      <c r="Q277" s="8"/>
      <c r="R277" s="8"/>
      <c r="S277" s="13"/>
      <c r="T277" s="6">
        <f t="shared" si="12"/>
        <v>0</v>
      </c>
      <c r="U277" s="6" t="str">
        <f t="shared" si="13"/>
        <v>Yes</v>
      </c>
      <c r="V277" s="59"/>
    </row>
    <row r="278" spans="1:22" x14ac:dyDescent="0.3">
      <c r="A278" s="4"/>
      <c r="B278" s="5"/>
      <c r="C278" s="6"/>
      <c r="D278" s="7"/>
      <c r="E278" s="7"/>
      <c r="F278" s="7"/>
      <c r="G278" s="7"/>
      <c r="H278" s="8"/>
      <c r="I278" s="8"/>
      <c r="J278" s="8"/>
      <c r="K278" s="8"/>
      <c r="L278" s="8"/>
      <c r="M278" s="8"/>
      <c r="N278" s="8"/>
      <c r="O278" s="8"/>
      <c r="P278" s="8"/>
      <c r="Q278" s="8"/>
      <c r="R278" s="8"/>
      <c r="S278" s="13"/>
      <c r="T278" s="6">
        <f t="shared" si="12"/>
        <v>0</v>
      </c>
      <c r="U278" s="6" t="str">
        <f t="shared" si="13"/>
        <v>Yes</v>
      </c>
      <c r="V278" s="59"/>
    </row>
    <row r="279" spans="1:22" x14ac:dyDescent="0.3">
      <c r="A279" s="4"/>
      <c r="B279" s="5"/>
      <c r="C279" s="6"/>
      <c r="D279" s="7"/>
      <c r="E279" s="7"/>
      <c r="F279" s="7"/>
      <c r="G279" s="7"/>
      <c r="H279" s="8"/>
      <c r="I279" s="8"/>
      <c r="J279" s="8"/>
      <c r="K279" s="8"/>
      <c r="L279" s="8"/>
      <c r="M279" s="8"/>
      <c r="N279" s="8"/>
      <c r="O279" s="12"/>
      <c r="P279" s="8"/>
      <c r="Q279" s="8"/>
      <c r="R279" s="8"/>
      <c r="S279" s="13"/>
      <c r="T279" s="6">
        <f t="shared" si="12"/>
        <v>0</v>
      </c>
      <c r="U279" s="6" t="str">
        <f t="shared" si="13"/>
        <v>Yes</v>
      </c>
      <c r="V279" s="59"/>
    </row>
    <row r="280" spans="1:22" x14ac:dyDescent="0.3">
      <c r="A280" s="4"/>
      <c r="B280" s="5"/>
      <c r="C280" s="6"/>
      <c r="D280" s="7"/>
      <c r="E280" s="7"/>
      <c r="F280" s="7"/>
      <c r="G280" s="7"/>
      <c r="H280" s="8"/>
      <c r="I280" s="8"/>
      <c r="J280" s="8"/>
      <c r="K280" s="8"/>
      <c r="L280" s="8"/>
      <c r="M280" s="8"/>
      <c r="N280" s="8"/>
      <c r="O280" s="8"/>
      <c r="P280" s="8"/>
      <c r="Q280" s="8"/>
      <c r="R280" s="8"/>
      <c r="S280" s="13"/>
      <c r="T280" s="6">
        <f t="shared" si="12"/>
        <v>0</v>
      </c>
      <c r="U280" s="6" t="str">
        <f t="shared" si="13"/>
        <v>Yes</v>
      </c>
      <c r="V280" s="59"/>
    </row>
    <row r="281" spans="1:22" x14ac:dyDescent="0.3">
      <c r="A281" s="4"/>
      <c r="B281" s="5"/>
      <c r="C281" s="6"/>
      <c r="D281" s="7"/>
      <c r="E281" s="7"/>
      <c r="F281" s="7"/>
      <c r="G281" s="7"/>
      <c r="H281" s="8"/>
      <c r="I281" s="8"/>
      <c r="J281" s="8"/>
      <c r="K281" s="8"/>
      <c r="L281" s="8"/>
      <c r="M281" s="8"/>
      <c r="N281" s="8"/>
      <c r="O281" s="8"/>
      <c r="P281" s="8"/>
      <c r="Q281" s="8"/>
      <c r="R281" s="8"/>
      <c r="S281" s="13"/>
      <c r="T281" s="6">
        <f t="shared" si="12"/>
        <v>0</v>
      </c>
      <c r="U281" s="6" t="str">
        <f t="shared" si="13"/>
        <v>Yes</v>
      </c>
      <c r="V281" s="59"/>
    </row>
    <row r="282" spans="1:22" x14ac:dyDescent="0.3">
      <c r="A282" s="4"/>
      <c r="B282" s="5"/>
      <c r="C282" s="6"/>
      <c r="D282" s="7"/>
      <c r="E282" s="7"/>
      <c r="F282" s="7"/>
      <c r="G282" s="7"/>
      <c r="H282" s="8"/>
      <c r="I282" s="8"/>
      <c r="J282" s="8"/>
      <c r="K282" s="8"/>
      <c r="L282" s="8"/>
      <c r="M282" s="8"/>
      <c r="N282" s="8"/>
      <c r="O282" s="8"/>
      <c r="P282" s="8"/>
      <c r="Q282" s="8"/>
      <c r="R282" s="8"/>
      <c r="S282" s="13"/>
      <c r="T282" s="6">
        <f t="shared" si="12"/>
        <v>0</v>
      </c>
      <c r="U282" s="6" t="str">
        <f t="shared" si="13"/>
        <v>Yes</v>
      </c>
      <c r="V282" s="59"/>
    </row>
    <row r="283" spans="1:22" x14ac:dyDescent="0.3">
      <c r="A283" s="4"/>
      <c r="B283" s="5"/>
      <c r="C283" s="6"/>
      <c r="D283" s="7"/>
      <c r="E283" s="7"/>
      <c r="F283" s="7"/>
      <c r="G283" s="7"/>
      <c r="H283" s="8"/>
      <c r="I283" s="8"/>
      <c r="J283" s="8"/>
      <c r="K283" s="8"/>
      <c r="L283" s="8"/>
      <c r="M283" s="8"/>
      <c r="N283" s="8"/>
      <c r="O283" s="8"/>
      <c r="P283" s="8"/>
      <c r="Q283" s="8"/>
      <c r="R283" s="8"/>
      <c r="S283" s="7"/>
      <c r="T283" s="6">
        <f t="shared" si="12"/>
        <v>0</v>
      </c>
      <c r="U283" s="6" t="str">
        <f t="shared" si="13"/>
        <v>Yes</v>
      </c>
      <c r="V283" s="59"/>
    </row>
    <row r="284" spans="1:22" x14ac:dyDescent="0.3">
      <c r="A284" s="4"/>
      <c r="B284" s="5"/>
      <c r="C284" s="6"/>
      <c r="D284" s="7"/>
      <c r="E284" s="7"/>
      <c r="F284" s="7"/>
      <c r="G284" s="7"/>
      <c r="H284" s="8"/>
      <c r="I284" s="8"/>
      <c r="J284" s="8"/>
      <c r="K284" s="8"/>
      <c r="L284" s="8"/>
      <c r="M284" s="8"/>
      <c r="N284" s="8"/>
      <c r="O284" s="8"/>
      <c r="P284" s="8"/>
      <c r="Q284" s="8"/>
      <c r="R284" s="8"/>
      <c r="S284" s="7"/>
      <c r="T284" s="6">
        <f t="shared" si="12"/>
        <v>0</v>
      </c>
      <c r="U284" s="6" t="str">
        <f t="shared" si="13"/>
        <v>Yes</v>
      </c>
      <c r="V284" s="59"/>
    </row>
    <row r="285" spans="1:22" x14ac:dyDescent="0.3">
      <c r="A285" s="4"/>
      <c r="B285" s="5"/>
      <c r="C285" s="6"/>
      <c r="D285" s="7"/>
      <c r="E285" s="7"/>
      <c r="F285" s="7"/>
      <c r="G285" s="7"/>
      <c r="H285" s="8"/>
      <c r="I285" s="8"/>
      <c r="J285" s="8"/>
      <c r="K285" s="8"/>
      <c r="L285" s="8"/>
      <c r="M285" s="8"/>
      <c r="N285" s="8"/>
      <c r="O285" s="8"/>
      <c r="P285" s="8"/>
      <c r="Q285" s="8"/>
      <c r="R285" s="8"/>
      <c r="S285" s="7"/>
      <c r="T285" s="6">
        <f t="shared" si="12"/>
        <v>0</v>
      </c>
      <c r="U285" s="6" t="str">
        <f t="shared" si="13"/>
        <v>Yes</v>
      </c>
      <c r="V285" s="59"/>
    </row>
    <row r="286" spans="1:22" x14ac:dyDescent="0.3">
      <c r="A286" s="4"/>
      <c r="B286" s="5"/>
      <c r="C286" s="6"/>
      <c r="D286" s="7"/>
      <c r="E286" s="7"/>
      <c r="F286" s="7"/>
      <c r="G286" s="7"/>
      <c r="H286" s="8"/>
      <c r="I286" s="8"/>
      <c r="J286" s="8"/>
      <c r="K286" s="8"/>
      <c r="L286" s="8"/>
      <c r="M286" s="8"/>
      <c r="N286" s="8"/>
      <c r="O286" s="8"/>
      <c r="P286" s="8"/>
      <c r="Q286" s="8"/>
      <c r="R286" s="8"/>
      <c r="S286" s="7"/>
      <c r="T286" s="6">
        <f t="shared" si="12"/>
        <v>0</v>
      </c>
      <c r="U286" s="6" t="str">
        <f t="shared" si="13"/>
        <v>Yes</v>
      </c>
      <c r="V286" s="59"/>
    </row>
    <row r="287" spans="1:22" x14ac:dyDescent="0.3">
      <c r="A287" s="4"/>
      <c r="B287" s="5"/>
      <c r="C287" s="6"/>
      <c r="D287" s="7"/>
      <c r="E287" s="7"/>
      <c r="F287" s="7"/>
      <c r="G287" s="7"/>
      <c r="H287" s="8"/>
      <c r="I287" s="8"/>
      <c r="J287" s="8"/>
      <c r="K287" s="8"/>
      <c r="L287" s="8"/>
      <c r="M287" s="8"/>
      <c r="N287" s="8"/>
      <c r="O287" s="8"/>
      <c r="P287" s="8"/>
      <c r="Q287" s="8"/>
      <c r="R287" s="8"/>
      <c r="S287" s="7"/>
      <c r="T287" s="6">
        <f t="shared" si="12"/>
        <v>0</v>
      </c>
      <c r="U287" s="6" t="str">
        <f t="shared" si="13"/>
        <v>Yes</v>
      </c>
      <c r="V287" s="59"/>
    </row>
    <row r="288" spans="1:22" x14ac:dyDescent="0.3">
      <c r="A288" s="4"/>
      <c r="B288" s="5"/>
      <c r="C288" s="6"/>
      <c r="D288" s="7"/>
      <c r="E288" s="7"/>
      <c r="F288" s="7"/>
      <c r="G288" s="7"/>
      <c r="H288" s="8"/>
      <c r="I288" s="8"/>
      <c r="J288" s="8"/>
      <c r="K288" s="8"/>
      <c r="L288" s="8"/>
      <c r="M288" s="8"/>
      <c r="N288" s="8"/>
      <c r="O288" s="8"/>
      <c r="P288" s="8"/>
      <c r="Q288" s="8"/>
      <c r="R288" s="8"/>
      <c r="S288" s="7"/>
      <c r="T288" s="6">
        <f t="shared" si="12"/>
        <v>0</v>
      </c>
      <c r="U288" s="6" t="str">
        <f t="shared" si="13"/>
        <v>Yes</v>
      </c>
      <c r="V288" s="59"/>
    </row>
    <row r="289" spans="1:22" x14ac:dyDescent="0.3">
      <c r="A289" s="4"/>
      <c r="B289" s="5"/>
      <c r="C289" s="6"/>
      <c r="D289" s="7"/>
      <c r="E289" s="7"/>
      <c r="F289" s="7"/>
      <c r="G289" s="7"/>
      <c r="H289" s="8"/>
      <c r="I289" s="8"/>
      <c r="J289" s="8"/>
      <c r="K289" s="8"/>
      <c r="L289" s="8"/>
      <c r="M289" s="8"/>
      <c r="N289" s="8"/>
      <c r="O289" s="8"/>
      <c r="P289" s="8"/>
      <c r="Q289" s="8"/>
      <c r="R289" s="8"/>
      <c r="S289" s="7"/>
      <c r="T289" s="6">
        <f t="shared" si="12"/>
        <v>0</v>
      </c>
      <c r="U289" s="6" t="str">
        <f t="shared" si="13"/>
        <v>Yes</v>
      </c>
      <c r="V289" s="59"/>
    </row>
    <row r="290" spans="1:22" x14ac:dyDescent="0.3">
      <c r="A290" s="4"/>
      <c r="B290" s="5"/>
      <c r="C290" s="6"/>
      <c r="D290" s="7"/>
      <c r="E290" s="7"/>
      <c r="F290" s="7"/>
      <c r="G290" s="7"/>
      <c r="H290" s="8"/>
      <c r="I290" s="8"/>
      <c r="J290" s="8"/>
      <c r="K290" s="8"/>
      <c r="L290" s="8"/>
      <c r="M290" s="8"/>
      <c r="N290" s="8"/>
      <c r="O290" s="8"/>
      <c r="P290" s="8"/>
      <c r="Q290" s="8"/>
      <c r="R290" s="8"/>
      <c r="S290" s="7"/>
      <c r="T290" s="6">
        <f t="shared" si="12"/>
        <v>0</v>
      </c>
      <c r="U290" s="6" t="str">
        <f t="shared" si="13"/>
        <v>Yes</v>
      </c>
      <c r="V290" s="59"/>
    </row>
    <row r="291" spans="1:22" x14ac:dyDescent="0.3">
      <c r="A291" s="4"/>
      <c r="B291" s="5"/>
      <c r="C291" s="6"/>
      <c r="D291" s="7"/>
      <c r="E291" s="7"/>
      <c r="F291" s="7"/>
      <c r="G291" s="7"/>
      <c r="H291" s="8"/>
      <c r="I291" s="8"/>
      <c r="J291" s="8"/>
      <c r="K291" s="8"/>
      <c r="L291" s="8"/>
      <c r="M291" s="8"/>
      <c r="N291" s="8"/>
      <c r="O291" s="8"/>
      <c r="P291" s="8"/>
      <c r="Q291" s="8"/>
      <c r="R291" s="8"/>
      <c r="S291" s="7"/>
      <c r="T291" s="6">
        <f t="shared" si="12"/>
        <v>0</v>
      </c>
      <c r="U291" s="6" t="str">
        <f t="shared" si="13"/>
        <v>Yes</v>
      </c>
      <c r="V291" s="59"/>
    </row>
    <row r="292" spans="1:22" x14ac:dyDescent="0.3">
      <c r="A292" s="4"/>
      <c r="B292" s="5"/>
      <c r="C292" s="6"/>
      <c r="D292" s="7"/>
      <c r="E292" s="7"/>
      <c r="F292" s="7"/>
      <c r="G292" s="7"/>
      <c r="H292" s="8"/>
      <c r="I292" s="8"/>
      <c r="J292" s="8"/>
      <c r="K292" s="8"/>
      <c r="L292" s="8"/>
      <c r="M292" s="8"/>
      <c r="N292" s="8"/>
      <c r="O292" s="8"/>
      <c r="P292" s="8"/>
      <c r="Q292" s="8"/>
      <c r="R292" s="8"/>
      <c r="S292" s="7"/>
      <c r="T292" s="6">
        <f t="shared" si="12"/>
        <v>0</v>
      </c>
      <c r="U292" s="6" t="str">
        <f t="shared" si="13"/>
        <v>Yes</v>
      </c>
      <c r="V292" s="59"/>
    </row>
    <row r="293" spans="1:22" x14ac:dyDescent="0.3">
      <c r="A293" s="4"/>
      <c r="B293" s="5"/>
      <c r="C293" s="6"/>
      <c r="D293" s="7"/>
      <c r="E293" s="7"/>
      <c r="F293" s="7"/>
      <c r="G293" s="7"/>
      <c r="H293" s="8"/>
      <c r="I293" s="8"/>
      <c r="J293" s="8"/>
      <c r="K293" s="8"/>
      <c r="L293" s="8"/>
      <c r="M293" s="8"/>
      <c r="N293" s="8"/>
      <c r="O293" s="8"/>
      <c r="P293" s="8"/>
      <c r="Q293" s="8"/>
      <c r="R293" s="8"/>
      <c r="S293" s="7"/>
      <c r="T293" s="6">
        <f t="shared" ref="T293:T356" si="14">(R293-H293)</f>
        <v>0</v>
      </c>
      <c r="U293" s="6" t="str">
        <f t="shared" si="13"/>
        <v>Yes</v>
      </c>
      <c r="V293" s="59"/>
    </row>
    <row r="294" spans="1:22" x14ac:dyDescent="0.3">
      <c r="A294" s="4"/>
      <c r="B294" s="5"/>
      <c r="C294" s="6"/>
      <c r="D294" s="7"/>
      <c r="E294" s="7"/>
      <c r="F294" s="7"/>
      <c r="G294" s="7"/>
      <c r="H294" s="8"/>
      <c r="I294" s="8"/>
      <c r="J294" s="8"/>
      <c r="K294" s="8"/>
      <c r="L294" s="8"/>
      <c r="M294" s="8"/>
      <c r="N294" s="8"/>
      <c r="O294" s="8"/>
      <c r="P294" s="8"/>
      <c r="Q294" s="8"/>
      <c r="R294" s="8"/>
      <c r="S294" s="7"/>
      <c r="T294" s="6">
        <f t="shared" si="14"/>
        <v>0</v>
      </c>
      <c r="U294" s="6" t="str">
        <f t="shared" si="13"/>
        <v>Yes</v>
      </c>
      <c r="V294" s="59"/>
    </row>
    <row r="295" spans="1:22" x14ac:dyDescent="0.3">
      <c r="A295" s="4"/>
      <c r="B295" s="5"/>
      <c r="C295" s="6"/>
      <c r="D295" s="7"/>
      <c r="E295" s="7"/>
      <c r="F295" s="7"/>
      <c r="G295" s="7"/>
      <c r="H295" s="8"/>
      <c r="I295" s="8"/>
      <c r="J295" s="8"/>
      <c r="K295" s="8"/>
      <c r="L295" s="8"/>
      <c r="M295" s="8"/>
      <c r="N295" s="8"/>
      <c r="O295" s="8"/>
      <c r="P295" s="8"/>
      <c r="Q295" s="8"/>
      <c r="R295" s="8"/>
      <c r="S295" s="13"/>
      <c r="T295" s="6">
        <f t="shared" si="14"/>
        <v>0</v>
      </c>
      <c r="U295" s="6" t="str">
        <f t="shared" si="13"/>
        <v>Yes</v>
      </c>
      <c r="V295" s="59"/>
    </row>
    <row r="296" spans="1:22" x14ac:dyDescent="0.3">
      <c r="A296" s="4"/>
      <c r="B296" s="5"/>
      <c r="C296" s="6"/>
      <c r="D296" s="7"/>
      <c r="E296" s="7"/>
      <c r="F296" s="7"/>
      <c r="G296" s="7"/>
      <c r="H296" s="8"/>
      <c r="I296" s="8"/>
      <c r="J296" s="8"/>
      <c r="K296" s="8"/>
      <c r="L296" s="8"/>
      <c r="M296" s="8"/>
      <c r="N296" s="8"/>
      <c r="O296" s="8"/>
      <c r="P296" s="8"/>
      <c r="Q296" s="8"/>
      <c r="R296" s="8"/>
      <c r="S296" s="13"/>
      <c r="T296" s="6">
        <f t="shared" si="14"/>
        <v>0</v>
      </c>
      <c r="U296" s="6" t="str">
        <f t="shared" si="13"/>
        <v>Yes</v>
      </c>
      <c r="V296" s="59"/>
    </row>
    <row r="297" spans="1:22" x14ac:dyDescent="0.3">
      <c r="A297" s="4"/>
      <c r="B297" s="5"/>
      <c r="C297" s="6"/>
      <c r="D297" s="7"/>
      <c r="E297" s="7"/>
      <c r="F297" s="7"/>
      <c r="G297" s="7"/>
      <c r="H297" s="8"/>
      <c r="I297" s="8"/>
      <c r="J297" s="8"/>
      <c r="K297" s="8"/>
      <c r="L297" s="8"/>
      <c r="M297" s="8"/>
      <c r="N297" s="8"/>
      <c r="O297" s="8"/>
      <c r="P297" s="8"/>
      <c r="Q297" s="8"/>
      <c r="R297" s="8"/>
      <c r="S297" s="7"/>
      <c r="T297" s="6">
        <f t="shared" si="14"/>
        <v>0</v>
      </c>
      <c r="U297" s="6" t="str">
        <f t="shared" si="13"/>
        <v>Yes</v>
      </c>
      <c r="V297" s="59"/>
    </row>
    <row r="298" spans="1:22" x14ac:dyDescent="0.3">
      <c r="A298" s="4"/>
      <c r="B298" s="5"/>
      <c r="C298" s="6"/>
      <c r="D298" s="7"/>
      <c r="E298" s="7"/>
      <c r="F298" s="7"/>
      <c r="G298" s="7"/>
      <c r="H298" s="8"/>
      <c r="I298" s="8"/>
      <c r="J298" s="8"/>
      <c r="K298" s="8"/>
      <c r="L298" s="8"/>
      <c r="M298" s="8"/>
      <c r="N298" s="8"/>
      <c r="O298" s="8"/>
      <c r="P298" s="8"/>
      <c r="Q298" s="8"/>
      <c r="R298" s="8"/>
      <c r="S298" s="7"/>
      <c r="T298" s="6">
        <f t="shared" si="14"/>
        <v>0</v>
      </c>
      <c r="U298" s="6" t="str">
        <f t="shared" si="13"/>
        <v>Yes</v>
      </c>
      <c r="V298" s="59"/>
    </row>
    <row r="299" spans="1:22" x14ac:dyDescent="0.3">
      <c r="A299" s="4"/>
      <c r="B299" s="5"/>
      <c r="C299" s="6"/>
      <c r="D299" s="7"/>
      <c r="E299" s="7"/>
      <c r="F299" s="7"/>
      <c r="G299" s="7"/>
      <c r="H299" s="8"/>
      <c r="I299" s="8"/>
      <c r="J299" s="8"/>
      <c r="K299" s="8"/>
      <c r="L299" s="8"/>
      <c r="M299" s="8"/>
      <c r="N299" s="8"/>
      <c r="O299" s="8"/>
      <c r="P299" s="8"/>
      <c r="Q299" s="8"/>
      <c r="R299" s="8"/>
      <c r="S299" s="7"/>
      <c r="T299" s="6">
        <f t="shared" si="14"/>
        <v>0</v>
      </c>
      <c r="U299" s="6" t="str">
        <f t="shared" si="13"/>
        <v>Yes</v>
      </c>
      <c r="V299" s="59"/>
    </row>
    <row r="300" spans="1:22" x14ac:dyDescent="0.3">
      <c r="A300" s="4"/>
      <c r="B300" s="5"/>
      <c r="C300" s="6"/>
      <c r="D300" s="7"/>
      <c r="E300" s="7"/>
      <c r="F300" s="7"/>
      <c r="G300" s="7"/>
      <c r="H300" s="8"/>
      <c r="I300" s="8"/>
      <c r="J300" s="8"/>
      <c r="K300" s="8"/>
      <c r="L300" s="8"/>
      <c r="M300" s="8"/>
      <c r="N300" s="8"/>
      <c r="O300" s="8"/>
      <c r="P300" s="8"/>
      <c r="Q300" s="8"/>
      <c r="R300" s="8"/>
      <c r="S300" s="7"/>
      <c r="T300" s="6">
        <f t="shared" si="14"/>
        <v>0</v>
      </c>
      <c r="U300" s="6" t="str">
        <f t="shared" si="13"/>
        <v>Yes</v>
      </c>
      <c r="V300" s="59"/>
    </row>
    <row r="301" spans="1:22" x14ac:dyDescent="0.3">
      <c r="A301" s="4"/>
      <c r="B301" s="5"/>
      <c r="C301" s="6"/>
      <c r="D301" s="7"/>
      <c r="E301" s="7"/>
      <c r="F301" s="7"/>
      <c r="G301" s="7"/>
      <c r="H301" s="8"/>
      <c r="I301" s="8"/>
      <c r="J301" s="8"/>
      <c r="K301" s="8"/>
      <c r="L301" s="8"/>
      <c r="M301" s="8"/>
      <c r="N301" s="8"/>
      <c r="O301" s="8"/>
      <c r="P301" s="8"/>
      <c r="Q301" s="8"/>
      <c r="R301" s="8"/>
      <c r="S301" s="7"/>
      <c r="T301" s="6">
        <f t="shared" si="14"/>
        <v>0</v>
      </c>
      <c r="U301" s="6" t="str">
        <f t="shared" si="13"/>
        <v>Yes</v>
      </c>
      <c r="V301" s="59"/>
    </row>
    <row r="302" spans="1:22" x14ac:dyDescent="0.3">
      <c r="A302" s="4"/>
      <c r="B302" s="5"/>
      <c r="C302" s="6"/>
      <c r="D302" s="7"/>
      <c r="E302" s="7"/>
      <c r="F302" s="7"/>
      <c r="G302" s="7"/>
      <c r="H302" s="8"/>
      <c r="I302" s="8"/>
      <c r="J302" s="8"/>
      <c r="K302" s="8"/>
      <c r="L302" s="8"/>
      <c r="M302" s="8"/>
      <c r="N302" s="8"/>
      <c r="O302" s="8"/>
      <c r="P302" s="8"/>
      <c r="Q302" s="8"/>
      <c r="R302" s="8"/>
      <c r="S302" s="7"/>
      <c r="T302" s="6">
        <f t="shared" si="14"/>
        <v>0</v>
      </c>
      <c r="U302" s="6" t="str">
        <f t="shared" si="13"/>
        <v>Yes</v>
      </c>
      <c r="V302" s="59"/>
    </row>
    <row r="303" spans="1:22" x14ac:dyDescent="0.3">
      <c r="A303" s="4"/>
      <c r="B303" s="5"/>
      <c r="C303" s="6"/>
      <c r="D303" s="7"/>
      <c r="E303" s="7"/>
      <c r="F303" s="7"/>
      <c r="G303" s="7"/>
      <c r="H303" s="8"/>
      <c r="I303" s="8"/>
      <c r="J303" s="8"/>
      <c r="K303" s="8"/>
      <c r="L303" s="8"/>
      <c r="M303" s="8"/>
      <c r="N303" s="8"/>
      <c r="O303" s="8"/>
      <c r="P303" s="8"/>
      <c r="Q303" s="8"/>
      <c r="R303" s="8"/>
      <c r="S303" s="7"/>
      <c r="T303" s="6">
        <f t="shared" si="14"/>
        <v>0</v>
      </c>
      <c r="U303" s="6" t="str">
        <f t="shared" si="13"/>
        <v>Yes</v>
      </c>
      <c r="V303" s="59"/>
    </row>
    <row r="304" spans="1:22" x14ac:dyDescent="0.3">
      <c r="A304" s="4"/>
      <c r="B304" s="5"/>
      <c r="C304" s="6"/>
      <c r="D304" s="7"/>
      <c r="E304" s="7"/>
      <c r="F304" s="7"/>
      <c r="G304" s="7"/>
      <c r="H304" s="8"/>
      <c r="I304" s="8"/>
      <c r="J304" s="8"/>
      <c r="K304" s="8"/>
      <c r="L304" s="8"/>
      <c r="M304" s="8"/>
      <c r="N304" s="8"/>
      <c r="O304" s="8"/>
      <c r="P304" s="8"/>
      <c r="Q304" s="8"/>
      <c r="R304" s="8"/>
      <c r="S304" s="7"/>
      <c r="T304" s="6">
        <f t="shared" si="14"/>
        <v>0</v>
      </c>
      <c r="U304" s="6" t="str">
        <f t="shared" si="13"/>
        <v>Yes</v>
      </c>
      <c r="V304" s="59"/>
    </row>
    <row r="305" spans="1:22" x14ac:dyDescent="0.3">
      <c r="A305" s="4"/>
      <c r="B305" s="5"/>
      <c r="C305" s="6"/>
      <c r="D305" s="7"/>
      <c r="E305" s="7"/>
      <c r="F305" s="7"/>
      <c r="G305" s="7"/>
      <c r="H305" s="8"/>
      <c r="I305" s="8"/>
      <c r="J305" s="8"/>
      <c r="K305" s="8"/>
      <c r="L305" s="8"/>
      <c r="M305" s="8"/>
      <c r="N305" s="8"/>
      <c r="O305" s="8"/>
      <c r="P305" s="8"/>
      <c r="Q305" s="8"/>
      <c r="R305" s="8"/>
      <c r="S305" s="7"/>
      <c r="T305" s="6">
        <f t="shared" si="14"/>
        <v>0</v>
      </c>
      <c r="U305" s="6" t="str">
        <f t="shared" si="13"/>
        <v>Yes</v>
      </c>
      <c r="V305" s="59"/>
    </row>
    <row r="306" spans="1:22" x14ac:dyDescent="0.3">
      <c r="A306" s="4"/>
      <c r="B306" s="5"/>
      <c r="C306" s="6"/>
      <c r="D306" s="57"/>
      <c r="E306" s="7"/>
      <c r="F306" s="7"/>
      <c r="G306" s="7"/>
      <c r="H306" s="8"/>
      <c r="I306" s="8"/>
      <c r="J306" s="8"/>
      <c r="K306" s="8"/>
      <c r="L306" s="8"/>
      <c r="M306" s="8"/>
      <c r="N306" s="8"/>
      <c r="O306" s="8"/>
      <c r="P306" s="8"/>
      <c r="Q306" s="8"/>
      <c r="R306" s="8"/>
      <c r="S306" s="7"/>
      <c r="T306" s="6">
        <f t="shared" si="14"/>
        <v>0</v>
      </c>
      <c r="U306" s="6" t="str">
        <f t="shared" si="13"/>
        <v>Yes</v>
      </c>
      <c r="V306" s="59"/>
    </row>
    <row r="307" spans="1:22" x14ac:dyDescent="0.3">
      <c r="A307" s="4"/>
      <c r="B307" s="5"/>
      <c r="C307" s="6"/>
      <c r="D307" s="57"/>
      <c r="E307" s="7"/>
      <c r="F307" s="7"/>
      <c r="G307" s="7"/>
      <c r="H307" s="8"/>
      <c r="I307" s="8"/>
      <c r="J307" s="8"/>
      <c r="K307" s="8"/>
      <c r="L307" s="8"/>
      <c r="M307" s="8"/>
      <c r="N307" s="8"/>
      <c r="O307" s="8"/>
      <c r="P307" s="8"/>
      <c r="Q307" s="8"/>
      <c r="R307" s="8"/>
      <c r="S307" s="7"/>
      <c r="T307" s="6">
        <f t="shared" si="14"/>
        <v>0</v>
      </c>
      <c r="U307" s="6" t="str">
        <f t="shared" si="13"/>
        <v>Yes</v>
      </c>
      <c r="V307" s="59"/>
    </row>
    <row r="308" spans="1:22" x14ac:dyDescent="0.3">
      <c r="A308" s="4"/>
      <c r="B308" s="5"/>
      <c r="C308" s="6"/>
      <c r="D308" s="57"/>
      <c r="E308" s="7"/>
      <c r="F308" s="7"/>
      <c r="G308" s="7"/>
      <c r="H308" s="8"/>
      <c r="I308" s="8"/>
      <c r="J308" s="8"/>
      <c r="K308" s="8"/>
      <c r="L308" s="8"/>
      <c r="M308" s="8"/>
      <c r="N308" s="8"/>
      <c r="O308" s="8"/>
      <c r="P308" s="8"/>
      <c r="Q308" s="8"/>
      <c r="R308" s="8"/>
      <c r="S308" s="7"/>
      <c r="T308" s="6">
        <f t="shared" si="14"/>
        <v>0</v>
      </c>
      <c r="U308" s="6" t="str">
        <f t="shared" si="13"/>
        <v>Yes</v>
      </c>
      <c r="V308" s="59"/>
    </row>
    <row r="309" spans="1:22" x14ac:dyDescent="0.3">
      <c r="A309" s="4"/>
      <c r="B309" s="5"/>
      <c r="C309" s="6"/>
      <c r="D309" s="57"/>
      <c r="E309" s="7"/>
      <c r="F309" s="7"/>
      <c r="G309" s="7"/>
      <c r="H309" s="8"/>
      <c r="I309" s="8"/>
      <c r="J309" s="8"/>
      <c r="K309" s="8"/>
      <c r="L309" s="8"/>
      <c r="M309" s="8"/>
      <c r="N309" s="8"/>
      <c r="O309" s="8"/>
      <c r="P309" s="8"/>
      <c r="Q309" s="8"/>
      <c r="R309" s="8"/>
      <c r="S309" s="7"/>
      <c r="T309" s="6">
        <f t="shared" si="14"/>
        <v>0</v>
      </c>
      <c r="U309" s="6" t="str">
        <f t="shared" si="13"/>
        <v>Yes</v>
      </c>
      <c r="V309" s="59"/>
    </row>
    <row r="310" spans="1:22" x14ac:dyDescent="0.3">
      <c r="A310" s="4"/>
      <c r="B310" s="5"/>
      <c r="C310" s="6"/>
      <c r="D310" s="7"/>
      <c r="E310" s="7"/>
      <c r="F310" s="7"/>
      <c r="G310" s="7"/>
      <c r="H310" s="8"/>
      <c r="I310" s="8"/>
      <c r="J310" s="8"/>
      <c r="K310" s="8"/>
      <c r="L310" s="8"/>
      <c r="M310" s="8"/>
      <c r="N310" s="8"/>
      <c r="O310" s="8"/>
      <c r="P310" s="8"/>
      <c r="Q310" s="8"/>
      <c r="R310" s="8"/>
      <c r="S310" s="7"/>
      <c r="T310" s="6">
        <f t="shared" si="14"/>
        <v>0</v>
      </c>
      <c r="U310" s="6" t="str">
        <f t="shared" si="13"/>
        <v>Yes</v>
      </c>
      <c r="V310" s="59"/>
    </row>
    <row r="311" spans="1:22" x14ac:dyDescent="0.3">
      <c r="A311" s="4"/>
      <c r="B311" s="5"/>
      <c r="C311" s="6"/>
      <c r="D311" s="7"/>
      <c r="E311" s="7"/>
      <c r="F311" s="7"/>
      <c r="G311" s="7"/>
      <c r="H311" s="8"/>
      <c r="I311" s="8"/>
      <c r="J311" s="8"/>
      <c r="K311" s="8"/>
      <c r="L311" s="8"/>
      <c r="M311" s="8"/>
      <c r="N311" s="8"/>
      <c r="O311" s="8"/>
      <c r="P311" s="8"/>
      <c r="Q311" s="8"/>
      <c r="R311" s="8"/>
      <c r="S311" s="7"/>
      <c r="T311" s="6">
        <f t="shared" si="14"/>
        <v>0</v>
      </c>
      <c r="U311" s="6" t="str">
        <f t="shared" si="13"/>
        <v>Yes</v>
      </c>
      <c r="V311" s="59"/>
    </row>
    <row r="312" spans="1:22" x14ac:dyDescent="0.3">
      <c r="A312" s="4"/>
      <c r="B312" s="5"/>
      <c r="C312" s="6"/>
      <c r="D312" s="7"/>
      <c r="E312" s="7"/>
      <c r="F312" s="7"/>
      <c r="G312" s="7"/>
      <c r="H312" s="8"/>
      <c r="I312" s="8"/>
      <c r="J312" s="8"/>
      <c r="K312" s="8"/>
      <c r="L312" s="8"/>
      <c r="M312" s="8"/>
      <c r="N312" s="8"/>
      <c r="O312" s="8"/>
      <c r="P312" s="8"/>
      <c r="Q312" s="8"/>
      <c r="R312" s="8"/>
      <c r="S312" s="7"/>
      <c r="T312" s="6">
        <f t="shared" si="14"/>
        <v>0</v>
      </c>
      <c r="U312" s="6" t="str">
        <f t="shared" si="13"/>
        <v>Yes</v>
      </c>
      <c r="V312" s="59"/>
    </row>
    <row r="313" spans="1:22" x14ac:dyDescent="0.3">
      <c r="A313" s="4"/>
      <c r="B313" s="5"/>
      <c r="C313" s="6"/>
      <c r="D313" s="7"/>
      <c r="E313" s="7"/>
      <c r="F313" s="7"/>
      <c r="G313" s="7"/>
      <c r="H313" s="8"/>
      <c r="I313" s="8"/>
      <c r="J313" s="8"/>
      <c r="K313" s="8"/>
      <c r="L313" s="8"/>
      <c r="M313" s="8"/>
      <c r="N313" s="8"/>
      <c r="O313" s="8"/>
      <c r="P313" s="8"/>
      <c r="Q313" s="8"/>
      <c r="R313" s="8"/>
      <c r="S313" s="7"/>
      <c r="T313" s="6">
        <f t="shared" si="14"/>
        <v>0</v>
      </c>
      <c r="U313" s="6" t="str">
        <f t="shared" si="13"/>
        <v>Yes</v>
      </c>
      <c r="V313" s="59"/>
    </row>
    <row r="314" spans="1:22" x14ac:dyDescent="0.3">
      <c r="A314" s="4"/>
      <c r="B314" s="5"/>
      <c r="C314" s="6"/>
      <c r="D314" s="7"/>
      <c r="E314" s="7"/>
      <c r="F314" s="7"/>
      <c r="G314" s="7"/>
      <c r="H314" s="8"/>
      <c r="I314" s="8"/>
      <c r="J314" s="8"/>
      <c r="K314" s="8"/>
      <c r="L314" s="8"/>
      <c r="M314" s="8"/>
      <c r="N314" s="8"/>
      <c r="O314" s="8"/>
      <c r="P314" s="8"/>
      <c r="Q314" s="8"/>
      <c r="R314" s="8"/>
      <c r="S314" s="7"/>
      <c r="T314" s="6">
        <f t="shared" si="14"/>
        <v>0</v>
      </c>
      <c r="U314" s="6" t="str">
        <f t="shared" si="13"/>
        <v>Yes</v>
      </c>
      <c r="V314" s="59"/>
    </row>
    <row r="315" spans="1:22" x14ac:dyDescent="0.3">
      <c r="A315" s="4"/>
      <c r="B315" s="5"/>
      <c r="C315" s="6"/>
      <c r="D315" s="7"/>
      <c r="E315" s="7"/>
      <c r="F315" s="7"/>
      <c r="G315" s="7"/>
      <c r="H315" s="8"/>
      <c r="I315" s="8"/>
      <c r="J315" s="8"/>
      <c r="K315" s="8"/>
      <c r="L315" s="8"/>
      <c r="M315" s="8"/>
      <c r="N315" s="8"/>
      <c r="O315" s="8"/>
      <c r="P315" s="8"/>
      <c r="Q315" s="8"/>
      <c r="R315" s="8"/>
      <c r="S315" s="7"/>
      <c r="T315" s="6">
        <f t="shared" si="14"/>
        <v>0</v>
      </c>
      <c r="U315" s="6" t="str">
        <f t="shared" si="13"/>
        <v>Yes</v>
      </c>
      <c r="V315" s="59"/>
    </row>
    <row r="316" spans="1:22" x14ac:dyDescent="0.3">
      <c r="A316" s="4"/>
      <c r="B316" s="5"/>
      <c r="C316" s="6"/>
      <c r="D316" s="7"/>
      <c r="E316" s="7"/>
      <c r="F316" s="7"/>
      <c r="G316" s="7"/>
      <c r="H316" s="8"/>
      <c r="I316" s="8"/>
      <c r="J316" s="8"/>
      <c r="K316" s="8"/>
      <c r="L316" s="8"/>
      <c r="M316" s="8"/>
      <c r="N316" s="8"/>
      <c r="O316" s="8"/>
      <c r="P316" s="8"/>
      <c r="Q316" s="8"/>
      <c r="R316" s="8"/>
      <c r="S316" s="7"/>
      <c r="T316" s="6">
        <f t="shared" si="14"/>
        <v>0</v>
      </c>
      <c r="U316" s="6" t="str">
        <f t="shared" si="13"/>
        <v>Yes</v>
      </c>
      <c r="V316" s="59"/>
    </row>
    <row r="317" spans="1:22" x14ac:dyDescent="0.3">
      <c r="A317" s="4"/>
      <c r="B317" s="5"/>
      <c r="C317" s="6"/>
      <c r="D317" s="7"/>
      <c r="E317" s="7"/>
      <c r="F317" s="7"/>
      <c r="G317" s="7"/>
      <c r="H317" s="8"/>
      <c r="I317" s="8"/>
      <c r="J317" s="8"/>
      <c r="K317" s="8"/>
      <c r="L317" s="8"/>
      <c r="M317" s="8"/>
      <c r="N317" s="8"/>
      <c r="O317" s="8"/>
      <c r="P317" s="8"/>
      <c r="Q317" s="8"/>
      <c r="R317" s="8"/>
      <c r="S317" s="7"/>
      <c r="T317" s="6">
        <f t="shared" si="14"/>
        <v>0</v>
      </c>
      <c r="U317" s="6" t="str">
        <f t="shared" si="13"/>
        <v>Yes</v>
      </c>
      <c r="V317" s="59"/>
    </row>
    <row r="318" spans="1:22" x14ac:dyDescent="0.3">
      <c r="A318" s="4"/>
      <c r="B318" s="5"/>
      <c r="C318" s="6"/>
      <c r="D318" s="7"/>
      <c r="E318" s="7"/>
      <c r="F318" s="7"/>
      <c r="G318" s="7"/>
      <c r="H318" s="8"/>
      <c r="I318" s="8"/>
      <c r="J318" s="8"/>
      <c r="K318" s="8"/>
      <c r="L318" s="8"/>
      <c r="M318" s="8"/>
      <c r="N318" s="8"/>
      <c r="O318" s="8"/>
      <c r="P318" s="8"/>
      <c r="Q318" s="8"/>
      <c r="R318" s="8"/>
      <c r="S318" s="7"/>
      <c r="T318" s="6">
        <f t="shared" si="14"/>
        <v>0</v>
      </c>
      <c r="U318" s="6" t="str">
        <f t="shared" si="13"/>
        <v>Yes</v>
      </c>
      <c r="V318" s="59"/>
    </row>
    <row r="319" spans="1:22" x14ac:dyDescent="0.3">
      <c r="A319" s="4"/>
      <c r="B319" s="5"/>
      <c r="C319" s="6"/>
      <c r="D319" s="7"/>
      <c r="E319" s="7"/>
      <c r="F319" s="7"/>
      <c r="G319" s="7"/>
      <c r="H319" s="8"/>
      <c r="I319" s="8"/>
      <c r="J319" s="8"/>
      <c r="K319" s="8"/>
      <c r="L319" s="8"/>
      <c r="M319" s="8"/>
      <c r="N319" s="8"/>
      <c r="O319" s="8"/>
      <c r="P319" s="8"/>
      <c r="Q319" s="8"/>
      <c r="R319" s="8"/>
      <c r="S319" s="7"/>
      <c r="T319" s="6">
        <f t="shared" si="14"/>
        <v>0</v>
      </c>
      <c r="U319" s="6" t="str">
        <f t="shared" si="13"/>
        <v>Yes</v>
      </c>
      <c r="V319" s="59"/>
    </row>
    <row r="320" spans="1:22" x14ac:dyDescent="0.3">
      <c r="A320" s="4"/>
      <c r="B320" s="5"/>
      <c r="C320" s="6"/>
      <c r="D320" s="7"/>
      <c r="E320" s="7"/>
      <c r="F320" s="7"/>
      <c r="G320" s="7"/>
      <c r="H320" s="8"/>
      <c r="I320" s="8"/>
      <c r="J320" s="8"/>
      <c r="K320" s="8"/>
      <c r="L320" s="8"/>
      <c r="M320" s="8"/>
      <c r="N320" s="8"/>
      <c r="O320" s="8"/>
      <c r="P320" s="8"/>
      <c r="Q320" s="8"/>
      <c r="R320" s="8"/>
      <c r="S320" s="7"/>
      <c r="T320" s="6">
        <f t="shared" si="14"/>
        <v>0</v>
      </c>
      <c r="U320" s="6" t="str">
        <f t="shared" si="13"/>
        <v>Yes</v>
      </c>
      <c r="V320" s="59"/>
    </row>
    <row r="321" spans="1:22" x14ac:dyDescent="0.3">
      <c r="A321" s="4"/>
      <c r="B321" s="5"/>
      <c r="C321" s="6"/>
      <c r="D321" s="7"/>
      <c r="E321" s="7"/>
      <c r="F321" s="7"/>
      <c r="G321" s="7"/>
      <c r="H321" s="8"/>
      <c r="I321" s="8"/>
      <c r="J321" s="8"/>
      <c r="K321" s="8"/>
      <c r="L321" s="8"/>
      <c r="M321" s="8"/>
      <c r="N321" s="8"/>
      <c r="O321" s="8"/>
      <c r="P321" s="8"/>
      <c r="Q321" s="8"/>
      <c r="R321" s="8"/>
      <c r="S321" s="7"/>
      <c r="T321" s="6">
        <f t="shared" si="14"/>
        <v>0</v>
      </c>
      <c r="U321" s="6" t="str">
        <f t="shared" si="13"/>
        <v>Yes</v>
      </c>
      <c r="V321" s="59"/>
    </row>
    <row r="322" spans="1:22" x14ac:dyDescent="0.3">
      <c r="A322" s="4"/>
      <c r="B322" s="5"/>
      <c r="C322" s="6"/>
      <c r="D322" s="7"/>
      <c r="E322" s="7"/>
      <c r="F322" s="7"/>
      <c r="G322" s="7"/>
      <c r="H322" s="8"/>
      <c r="I322" s="8"/>
      <c r="J322" s="8"/>
      <c r="K322" s="8"/>
      <c r="L322" s="8"/>
      <c r="M322" s="8"/>
      <c r="N322" s="8"/>
      <c r="O322" s="8"/>
      <c r="P322" s="8"/>
      <c r="Q322" s="8"/>
      <c r="R322" s="8"/>
      <c r="S322" s="7"/>
      <c r="T322" s="6">
        <f t="shared" si="14"/>
        <v>0</v>
      </c>
      <c r="U322" s="6" t="str">
        <f t="shared" si="13"/>
        <v>Yes</v>
      </c>
      <c r="V322" s="59"/>
    </row>
    <row r="323" spans="1:22" x14ac:dyDescent="0.3">
      <c r="A323" s="4"/>
      <c r="B323" s="5"/>
      <c r="C323" s="6"/>
      <c r="D323" s="7"/>
      <c r="E323" s="7"/>
      <c r="F323" s="7"/>
      <c r="G323" s="7"/>
      <c r="H323" s="8"/>
      <c r="I323" s="8"/>
      <c r="J323" s="8"/>
      <c r="K323" s="8"/>
      <c r="L323" s="8"/>
      <c r="M323" s="8"/>
      <c r="N323" s="8"/>
      <c r="O323" s="8"/>
      <c r="P323" s="8"/>
      <c r="Q323" s="8"/>
      <c r="R323" s="8"/>
      <c r="S323" s="13"/>
      <c r="T323" s="6">
        <f t="shared" si="14"/>
        <v>0</v>
      </c>
      <c r="U323" s="6" t="str">
        <f t="shared" ref="U323:U386" si="15">IF(+T323&lt;15,"Yes","No")</f>
        <v>Yes</v>
      </c>
      <c r="V323" s="59"/>
    </row>
    <row r="324" spans="1:22" x14ac:dyDescent="0.3">
      <c r="A324" s="4"/>
      <c r="B324" s="5"/>
      <c r="C324" s="6"/>
      <c r="D324" s="7"/>
      <c r="E324" s="7"/>
      <c r="F324" s="7"/>
      <c r="G324" s="7"/>
      <c r="H324" s="8"/>
      <c r="I324" s="8"/>
      <c r="J324" s="8"/>
      <c r="K324" s="8"/>
      <c r="L324" s="8"/>
      <c r="M324" s="8"/>
      <c r="N324" s="8"/>
      <c r="O324" s="8"/>
      <c r="P324" s="8"/>
      <c r="Q324" s="8"/>
      <c r="R324" s="8"/>
      <c r="S324" s="7"/>
      <c r="T324" s="6">
        <f t="shared" si="14"/>
        <v>0</v>
      </c>
      <c r="U324" s="6" t="str">
        <f t="shared" si="15"/>
        <v>Yes</v>
      </c>
      <c r="V324" s="59"/>
    </row>
    <row r="325" spans="1:22" x14ac:dyDescent="0.3">
      <c r="A325" s="4"/>
      <c r="B325" s="5"/>
      <c r="C325" s="6"/>
      <c r="D325" s="7"/>
      <c r="E325" s="7"/>
      <c r="F325" s="7"/>
      <c r="G325" s="7"/>
      <c r="H325" s="8"/>
      <c r="I325" s="8"/>
      <c r="J325" s="8"/>
      <c r="K325" s="8"/>
      <c r="L325" s="8"/>
      <c r="M325" s="8"/>
      <c r="N325" s="8"/>
      <c r="O325" s="8"/>
      <c r="P325" s="8"/>
      <c r="Q325" s="8"/>
      <c r="R325" s="8"/>
      <c r="S325" s="7"/>
      <c r="T325" s="6">
        <f t="shared" si="14"/>
        <v>0</v>
      </c>
      <c r="U325" s="6" t="str">
        <f t="shared" si="15"/>
        <v>Yes</v>
      </c>
      <c r="V325" s="59"/>
    </row>
    <row r="326" spans="1:22" x14ac:dyDescent="0.3">
      <c r="A326" s="4"/>
      <c r="B326" s="57"/>
      <c r="C326" s="6"/>
      <c r="D326" s="7"/>
      <c r="E326" s="7"/>
      <c r="F326" s="7"/>
      <c r="G326" s="7"/>
      <c r="H326" s="8"/>
      <c r="I326" s="8"/>
      <c r="J326" s="8"/>
      <c r="K326" s="8"/>
      <c r="L326" s="8"/>
      <c r="M326" s="8"/>
      <c r="N326" s="8"/>
      <c r="O326" s="8"/>
      <c r="P326" s="8"/>
      <c r="Q326" s="8"/>
      <c r="R326" s="8"/>
      <c r="S326" s="7"/>
      <c r="T326" s="6">
        <f t="shared" si="14"/>
        <v>0</v>
      </c>
      <c r="U326" s="6" t="str">
        <f t="shared" si="15"/>
        <v>Yes</v>
      </c>
      <c r="V326" s="59"/>
    </row>
    <row r="327" spans="1:22" x14ac:dyDescent="0.3">
      <c r="A327" s="4"/>
      <c r="B327" s="5"/>
      <c r="C327" s="6"/>
      <c r="D327" s="7"/>
      <c r="E327" s="7"/>
      <c r="F327" s="7"/>
      <c r="G327" s="7"/>
      <c r="H327" s="8"/>
      <c r="I327" s="8"/>
      <c r="J327" s="8"/>
      <c r="K327" s="8"/>
      <c r="L327" s="8"/>
      <c r="M327" s="8"/>
      <c r="N327" s="8"/>
      <c r="O327" s="8"/>
      <c r="P327" s="8"/>
      <c r="Q327" s="8"/>
      <c r="R327" s="8"/>
      <c r="S327" s="7"/>
      <c r="T327" s="6">
        <f t="shared" si="14"/>
        <v>0</v>
      </c>
      <c r="U327" s="6" t="str">
        <f t="shared" si="15"/>
        <v>Yes</v>
      </c>
      <c r="V327" s="59"/>
    </row>
    <row r="328" spans="1:22" x14ac:dyDescent="0.3">
      <c r="A328" s="4"/>
      <c r="B328" s="5"/>
      <c r="C328" s="6"/>
      <c r="D328" s="7"/>
      <c r="E328" s="7"/>
      <c r="F328" s="7"/>
      <c r="G328" s="7"/>
      <c r="H328" s="8"/>
      <c r="I328" s="8"/>
      <c r="J328" s="8"/>
      <c r="K328" s="8"/>
      <c r="L328" s="8"/>
      <c r="M328" s="8"/>
      <c r="N328" s="8"/>
      <c r="O328" s="8"/>
      <c r="P328" s="8"/>
      <c r="Q328" s="8"/>
      <c r="R328" s="8"/>
      <c r="S328" s="7"/>
      <c r="T328" s="6">
        <f t="shared" si="14"/>
        <v>0</v>
      </c>
      <c r="U328" s="6" t="str">
        <f t="shared" si="15"/>
        <v>Yes</v>
      </c>
      <c r="V328" s="59"/>
    </row>
    <row r="329" spans="1:22" x14ac:dyDescent="0.3">
      <c r="A329" s="4"/>
      <c r="B329" s="5"/>
      <c r="C329" s="6"/>
      <c r="D329" s="7"/>
      <c r="E329" s="7"/>
      <c r="F329" s="7"/>
      <c r="G329" s="7"/>
      <c r="H329" s="8"/>
      <c r="I329" s="8"/>
      <c r="J329" s="8"/>
      <c r="K329" s="8"/>
      <c r="L329" s="8"/>
      <c r="M329" s="8"/>
      <c r="N329" s="8"/>
      <c r="O329" s="8"/>
      <c r="P329" s="8"/>
      <c r="Q329" s="8"/>
      <c r="R329" s="8"/>
      <c r="S329" s="7"/>
      <c r="T329" s="6">
        <f t="shared" si="14"/>
        <v>0</v>
      </c>
      <c r="U329" s="6" t="str">
        <f t="shared" si="15"/>
        <v>Yes</v>
      </c>
      <c r="V329" s="59"/>
    </row>
    <row r="330" spans="1:22" x14ac:dyDescent="0.3">
      <c r="A330" s="4"/>
      <c r="B330" s="5"/>
      <c r="C330" s="6"/>
      <c r="D330" s="7"/>
      <c r="E330" s="7"/>
      <c r="F330" s="7"/>
      <c r="G330" s="7"/>
      <c r="H330" s="8"/>
      <c r="I330" s="8"/>
      <c r="J330" s="8"/>
      <c r="K330" s="8"/>
      <c r="L330" s="8"/>
      <c r="M330" s="8"/>
      <c r="N330" s="8"/>
      <c r="O330" s="8"/>
      <c r="P330" s="8"/>
      <c r="Q330" s="8"/>
      <c r="R330" s="8"/>
      <c r="S330" s="7"/>
      <c r="T330" s="6">
        <f t="shared" si="14"/>
        <v>0</v>
      </c>
      <c r="U330" s="6" t="str">
        <f t="shared" si="15"/>
        <v>Yes</v>
      </c>
      <c r="V330" s="59"/>
    </row>
    <row r="331" spans="1:22" x14ac:dyDescent="0.3">
      <c r="A331" s="4"/>
      <c r="B331" s="5"/>
      <c r="C331" s="6"/>
      <c r="D331" s="7"/>
      <c r="E331" s="7"/>
      <c r="F331" s="7"/>
      <c r="G331" s="7"/>
      <c r="H331" s="8"/>
      <c r="I331" s="8"/>
      <c r="J331" s="8"/>
      <c r="K331" s="8"/>
      <c r="L331" s="8"/>
      <c r="M331" s="8"/>
      <c r="N331" s="8"/>
      <c r="O331" s="8"/>
      <c r="P331" s="8"/>
      <c r="Q331" s="8"/>
      <c r="R331" s="8"/>
      <c r="S331" s="7"/>
      <c r="T331" s="6">
        <f t="shared" si="14"/>
        <v>0</v>
      </c>
      <c r="U331" s="6" t="str">
        <f t="shared" si="15"/>
        <v>Yes</v>
      </c>
      <c r="V331" s="59"/>
    </row>
    <row r="332" spans="1:22" x14ac:dyDescent="0.3">
      <c r="A332" s="4"/>
      <c r="B332" s="5"/>
      <c r="C332" s="6"/>
      <c r="D332" s="7"/>
      <c r="E332" s="7"/>
      <c r="F332" s="7"/>
      <c r="G332" s="7"/>
      <c r="H332" s="8"/>
      <c r="I332" s="8"/>
      <c r="J332" s="8"/>
      <c r="K332" s="8"/>
      <c r="L332" s="8"/>
      <c r="M332" s="8"/>
      <c r="N332" s="8"/>
      <c r="O332" s="8"/>
      <c r="P332" s="8"/>
      <c r="Q332" s="8"/>
      <c r="R332" s="8"/>
      <c r="S332" s="7"/>
      <c r="T332" s="6">
        <f t="shared" si="14"/>
        <v>0</v>
      </c>
      <c r="U332" s="6" t="str">
        <f t="shared" si="15"/>
        <v>Yes</v>
      </c>
      <c r="V332" s="59"/>
    </row>
    <row r="333" spans="1:22" x14ac:dyDescent="0.3">
      <c r="A333" s="4"/>
      <c r="B333" s="29"/>
      <c r="C333" s="6"/>
      <c r="D333" s="7"/>
      <c r="E333" s="7"/>
      <c r="F333" s="7"/>
      <c r="G333" s="7"/>
      <c r="H333" s="8"/>
      <c r="I333" s="8"/>
      <c r="J333" s="8"/>
      <c r="K333" s="8"/>
      <c r="L333" s="8"/>
      <c r="M333" s="8"/>
      <c r="N333" s="8"/>
      <c r="O333" s="8"/>
      <c r="P333" s="8"/>
      <c r="Q333" s="8"/>
      <c r="R333" s="8"/>
      <c r="S333" s="7"/>
      <c r="T333" s="6">
        <f t="shared" si="14"/>
        <v>0</v>
      </c>
      <c r="U333" s="6" t="str">
        <f t="shared" si="15"/>
        <v>Yes</v>
      </c>
      <c r="V333" s="59"/>
    </row>
    <row r="334" spans="1:22" x14ac:dyDescent="0.3">
      <c r="A334" s="4"/>
      <c r="B334" s="29"/>
      <c r="C334" s="6"/>
      <c r="D334" s="7"/>
      <c r="E334" s="7"/>
      <c r="F334" s="7"/>
      <c r="G334" s="7"/>
      <c r="H334" s="8"/>
      <c r="I334" s="8"/>
      <c r="J334" s="8"/>
      <c r="K334" s="8"/>
      <c r="L334" s="8"/>
      <c r="M334" s="8"/>
      <c r="N334" s="8"/>
      <c r="O334" s="8"/>
      <c r="P334" s="8"/>
      <c r="Q334" s="8"/>
      <c r="R334" s="8"/>
      <c r="S334" s="7"/>
      <c r="T334" s="6">
        <f t="shared" si="14"/>
        <v>0</v>
      </c>
      <c r="U334" s="6" t="str">
        <f t="shared" si="15"/>
        <v>Yes</v>
      </c>
      <c r="V334" s="59"/>
    </row>
    <row r="335" spans="1:22" x14ac:dyDescent="0.3">
      <c r="A335" s="4"/>
      <c r="B335" s="29"/>
      <c r="C335" s="6"/>
      <c r="D335" s="7"/>
      <c r="E335" s="7"/>
      <c r="F335" s="7"/>
      <c r="G335" s="7"/>
      <c r="H335" s="8"/>
      <c r="I335" s="8"/>
      <c r="J335" s="8"/>
      <c r="K335" s="8"/>
      <c r="L335" s="8"/>
      <c r="M335" s="8"/>
      <c r="N335" s="8"/>
      <c r="O335" s="8"/>
      <c r="P335" s="8"/>
      <c r="Q335" s="8"/>
      <c r="R335" s="8"/>
      <c r="S335" s="7"/>
      <c r="T335" s="6">
        <f t="shared" si="14"/>
        <v>0</v>
      </c>
      <c r="U335" s="6" t="str">
        <f t="shared" si="15"/>
        <v>Yes</v>
      </c>
      <c r="V335" s="59"/>
    </row>
    <row r="336" spans="1:22" x14ac:dyDescent="0.3">
      <c r="A336" s="4"/>
      <c r="B336" s="29"/>
      <c r="C336" s="6"/>
      <c r="D336" s="7"/>
      <c r="E336" s="7"/>
      <c r="F336" s="7"/>
      <c r="G336" s="7"/>
      <c r="H336" s="8"/>
      <c r="I336" s="8"/>
      <c r="J336" s="8"/>
      <c r="K336" s="8"/>
      <c r="L336" s="8"/>
      <c r="M336" s="8"/>
      <c r="N336" s="8"/>
      <c r="O336" s="8"/>
      <c r="P336" s="8"/>
      <c r="Q336" s="8"/>
      <c r="R336" s="8"/>
      <c r="S336" s="7"/>
      <c r="T336" s="6">
        <f t="shared" si="14"/>
        <v>0</v>
      </c>
      <c r="U336" s="6" t="str">
        <f t="shared" si="15"/>
        <v>Yes</v>
      </c>
      <c r="V336" s="59"/>
    </row>
    <row r="337" spans="1:22" x14ac:dyDescent="0.3">
      <c r="A337" s="4"/>
      <c r="B337" s="5"/>
      <c r="C337" s="6"/>
      <c r="D337" s="7"/>
      <c r="E337" s="7"/>
      <c r="F337" s="7"/>
      <c r="G337" s="7"/>
      <c r="H337" s="8"/>
      <c r="I337" s="8"/>
      <c r="J337" s="8"/>
      <c r="K337" s="8"/>
      <c r="L337" s="8"/>
      <c r="M337" s="8"/>
      <c r="N337" s="8"/>
      <c r="O337" s="8"/>
      <c r="P337" s="8"/>
      <c r="Q337" s="8"/>
      <c r="R337" s="8"/>
      <c r="S337" s="7"/>
      <c r="T337" s="6">
        <f t="shared" si="14"/>
        <v>0</v>
      </c>
      <c r="U337" s="6" t="str">
        <f t="shared" si="15"/>
        <v>Yes</v>
      </c>
      <c r="V337" s="59"/>
    </row>
    <row r="338" spans="1:22" x14ac:dyDescent="0.3">
      <c r="A338" s="4"/>
      <c r="B338" s="5"/>
      <c r="C338" s="6"/>
      <c r="D338" s="7"/>
      <c r="E338" s="7"/>
      <c r="F338" s="7"/>
      <c r="G338" s="7"/>
      <c r="H338" s="8"/>
      <c r="I338" s="8"/>
      <c r="J338" s="8"/>
      <c r="K338" s="8"/>
      <c r="L338" s="8"/>
      <c r="M338" s="8"/>
      <c r="N338" s="8"/>
      <c r="O338" s="8"/>
      <c r="P338" s="8"/>
      <c r="Q338" s="8"/>
      <c r="R338" s="8"/>
      <c r="S338" s="13"/>
      <c r="T338" s="6">
        <f t="shared" si="14"/>
        <v>0</v>
      </c>
      <c r="U338" s="6" t="str">
        <f t="shared" si="15"/>
        <v>Yes</v>
      </c>
      <c r="V338" s="59"/>
    </row>
    <row r="339" spans="1:22" x14ac:dyDescent="0.3">
      <c r="A339" s="4"/>
      <c r="B339" s="5"/>
      <c r="C339" s="6"/>
      <c r="D339" s="7"/>
      <c r="E339" s="7"/>
      <c r="F339" s="7"/>
      <c r="G339" s="7"/>
      <c r="H339" s="8"/>
      <c r="I339" s="8"/>
      <c r="J339" s="8"/>
      <c r="K339" s="8"/>
      <c r="L339" s="8"/>
      <c r="M339" s="8"/>
      <c r="N339" s="8"/>
      <c r="O339" s="8"/>
      <c r="P339" s="8"/>
      <c r="Q339" s="8"/>
      <c r="R339" s="8"/>
      <c r="S339" s="7"/>
      <c r="T339" s="6">
        <f t="shared" si="14"/>
        <v>0</v>
      </c>
      <c r="U339" s="6" t="str">
        <f t="shared" si="15"/>
        <v>Yes</v>
      </c>
      <c r="V339" s="59"/>
    </row>
    <row r="340" spans="1:22" x14ac:dyDescent="0.3">
      <c r="A340" s="4"/>
      <c r="B340" s="5"/>
      <c r="C340" s="6"/>
      <c r="D340" s="7"/>
      <c r="E340" s="7"/>
      <c r="F340" s="7"/>
      <c r="G340" s="7"/>
      <c r="H340" s="8"/>
      <c r="I340" s="13"/>
      <c r="J340" s="31"/>
      <c r="K340" s="8"/>
      <c r="L340" s="8"/>
      <c r="M340" s="8"/>
      <c r="N340" s="8"/>
      <c r="O340" s="13"/>
      <c r="P340" s="8"/>
      <c r="Q340" s="8"/>
      <c r="R340" s="8"/>
      <c r="S340" s="7"/>
      <c r="T340" s="6">
        <f t="shared" si="14"/>
        <v>0</v>
      </c>
      <c r="U340" s="7" t="str">
        <f t="shared" si="15"/>
        <v>Yes</v>
      </c>
      <c r="V340" s="16"/>
    </row>
    <row r="341" spans="1:22" x14ac:dyDescent="0.3">
      <c r="A341" s="4"/>
      <c r="B341" s="5"/>
      <c r="C341" s="6"/>
      <c r="D341" s="7"/>
      <c r="E341" s="7"/>
      <c r="F341" s="7"/>
      <c r="G341" s="7"/>
      <c r="H341" s="8"/>
      <c r="I341" s="8"/>
      <c r="J341" s="8"/>
      <c r="K341" s="8"/>
      <c r="L341" s="8"/>
      <c r="M341" s="8"/>
      <c r="N341" s="8"/>
      <c r="O341" s="8"/>
      <c r="P341" s="8"/>
      <c r="Q341" s="8"/>
      <c r="R341" s="8"/>
      <c r="S341" s="7"/>
      <c r="T341" s="6">
        <f t="shared" si="14"/>
        <v>0</v>
      </c>
      <c r="U341" s="6" t="str">
        <f t="shared" si="15"/>
        <v>Yes</v>
      </c>
      <c r="V341" s="59"/>
    </row>
    <row r="342" spans="1:22" x14ac:dyDescent="0.3">
      <c r="A342" s="4"/>
      <c r="B342" s="5"/>
      <c r="C342" s="6"/>
      <c r="D342" s="7"/>
      <c r="E342" s="7"/>
      <c r="F342" s="7"/>
      <c r="G342" s="7"/>
      <c r="H342" s="8"/>
      <c r="I342" s="8"/>
      <c r="J342" s="24"/>
      <c r="K342" s="8"/>
      <c r="L342" s="8"/>
      <c r="M342" s="8"/>
      <c r="N342" s="8"/>
      <c r="O342" s="8"/>
      <c r="P342" s="8"/>
      <c r="Q342" s="8"/>
      <c r="R342" s="8"/>
      <c r="S342" s="7"/>
      <c r="T342" s="6">
        <f t="shared" si="14"/>
        <v>0</v>
      </c>
      <c r="U342" s="6" t="str">
        <f t="shared" si="15"/>
        <v>Yes</v>
      </c>
      <c r="V342" s="59"/>
    </row>
    <row r="343" spans="1:22" x14ac:dyDescent="0.3">
      <c r="A343" s="4"/>
      <c r="B343" s="5"/>
      <c r="C343" s="6"/>
      <c r="D343" s="7"/>
      <c r="E343" s="7"/>
      <c r="F343" s="7"/>
      <c r="G343" s="7"/>
      <c r="H343" s="8"/>
      <c r="I343" s="8"/>
      <c r="J343" s="8"/>
      <c r="K343" s="8"/>
      <c r="L343" s="8"/>
      <c r="M343" s="8"/>
      <c r="N343" s="8"/>
      <c r="O343" s="8"/>
      <c r="P343" s="8"/>
      <c r="Q343" s="8"/>
      <c r="R343" s="8"/>
      <c r="S343" s="7"/>
      <c r="T343" s="6">
        <f t="shared" si="14"/>
        <v>0</v>
      </c>
      <c r="U343" s="6" t="str">
        <f t="shared" si="15"/>
        <v>Yes</v>
      </c>
      <c r="V343" s="59"/>
    </row>
    <row r="344" spans="1:22" x14ac:dyDescent="0.3">
      <c r="A344" s="4"/>
      <c r="B344" s="5"/>
      <c r="C344" s="6"/>
      <c r="D344" s="7"/>
      <c r="E344" s="7"/>
      <c r="F344" s="7"/>
      <c r="G344" s="7"/>
      <c r="H344" s="8"/>
      <c r="I344" s="8"/>
      <c r="J344" s="8"/>
      <c r="K344" s="8"/>
      <c r="L344" s="8"/>
      <c r="M344" s="8"/>
      <c r="N344" s="8"/>
      <c r="O344" s="8"/>
      <c r="P344" s="8"/>
      <c r="Q344" s="8"/>
      <c r="R344" s="8"/>
      <c r="S344" s="7"/>
      <c r="T344" s="6">
        <f t="shared" si="14"/>
        <v>0</v>
      </c>
      <c r="U344" s="6" t="str">
        <f t="shared" si="15"/>
        <v>Yes</v>
      </c>
      <c r="V344" s="59"/>
    </row>
    <row r="345" spans="1:22" x14ac:dyDescent="0.3">
      <c r="A345" s="4"/>
      <c r="B345" s="5"/>
      <c r="C345" s="6"/>
      <c r="D345" s="7"/>
      <c r="E345" s="7"/>
      <c r="F345" s="7"/>
      <c r="G345" s="7"/>
      <c r="H345" s="8"/>
      <c r="I345" s="8"/>
      <c r="J345" s="8"/>
      <c r="K345" s="8"/>
      <c r="L345" s="8"/>
      <c r="M345" s="8"/>
      <c r="N345" s="8"/>
      <c r="O345" s="8"/>
      <c r="P345" s="8"/>
      <c r="Q345" s="8"/>
      <c r="R345" s="8"/>
      <c r="S345" s="7"/>
      <c r="T345" s="6">
        <f t="shared" si="14"/>
        <v>0</v>
      </c>
      <c r="U345" s="6" t="str">
        <f t="shared" si="15"/>
        <v>Yes</v>
      </c>
      <c r="V345" s="59"/>
    </row>
    <row r="346" spans="1:22" x14ac:dyDescent="0.3">
      <c r="A346" s="4"/>
      <c r="B346" s="5"/>
      <c r="C346" s="6"/>
      <c r="D346" s="7"/>
      <c r="E346" s="7"/>
      <c r="F346" s="7"/>
      <c r="G346" s="7"/>
      <c r="H346" s="8"/>
      <c r="I346" s="8"/>
      <c r="J346" s="8"/>
      <c r="K346" s="8"/>
      <c r="L346" s="8"/>
      <c r="M346" s="8"/>
      <c r="N346" s="8"/>
      <c r="O346" s="8"/>
      <c r="P346" s="8"/>
      <c r="Q346" s="8"/>
      <c r="R346" s="8"/>
      <c r="S346" s="7"/>
      <c r="T346" s="6">
        <f t="shared" si="14"/>
        <v>0</v>
      </c>
      <c r="U346" s="6" t="str">
        <f t="shared" si="15"/>
        <v>Yes</v>
      </c>
      <c r="V346" s="59"/>
    </row>
    <row r="347" spans="1:22" x14ac:dyDescent="0.3">
      <c r="A347" s="4"/>
      <c r="B347" s="5"/>
      <c r="C347" s="6"/>
      <c r="D347" s="7"/>
      <c r="E347" s="7"/>
      <c r="F347" s="7"/>
      <c r="G347" s="7"/>
      <c r="H347" s="8"/>
      <c r="I347" s="8"/>
      <c r="J347" s="8"/>
      <c r="K347" s="8"/>
      <c r="L347" s="8"/>
      <c r="M347" s="8"/>
      <c r="N347" s="8"/>
      <c r="O347" s="8"/>
      <c r="P347" s="8"/>
      <c r="Q347" s="8"/>
      <c r="R347" s="8"/>
      <c r="S347" s="7"/>
      <c r="T347" s="6">
        <f t="shared" si="14"/>
        <v>0</v>
      </c>
      <c r="U347" s="6" t="str">
        <f t="shared" si="15"/>
        <v>Yes</v>
      </c>
      <c r="V347" s="59"/>
    </row>
    <row r="348" spans="1:22" x14ac:dyDescent="0.3">
      <c r="A348" s="4"/>
      <c r="B348" s="5"/>
      <c r="C348" s="6"/>
      <c r="D348" s="7"/>
      <c r="E348" s="7"/>
      <c r="F348" s="7"/>
      <c r="G348" s="7"/>
      <c r="H348" s="8"/>
      <c r="I348" s="8"/>
      <c r="J348" s="8"/>
      <c r="K348" s="8"/>
      <c r="L348" s="8"/>
      <c r="M348" s="8"/>
      <c r="N348" s="8"/>
      <c r="O348" s="8"/>
      <c r="P348" s="8"/>
      <c r="Q348" s="8"/>
      <c r="R348" s="8"/>
      <c r="S348" s="7"/>
      <c r="T348" s="6">
        <f t="shared" si="14"/>
        <v>0</v>
      </c>
      <c r="U348" s="6" t="str">
        <f t="shared" si="15"/>
        <v>Yes</v>
      </c>
      <c r="V348" s="59"/>
    </row>
    <row r="349" spans="1:22" x14ac:dyDescent="0.3">
      <c r="A349" s="4"/>
      <c r="B349" s="5"/>
      <c r="C349" s="6"/>
      <c r="D349" s="7"/>
      <c r="E349" s="7"/>
      <c r="F349" s="7"/>
      <c r="G349" s="7"/>
      <c r="H349" s="8"/>
      <c r="I349" s="8"/>
      <c r="J349" s="8"/>
      <c r="K349" s="8"/>
      <c r="L349" s="8"/>
      <c r="M349" s="8"/>
      <c r="N349" s="8"/>
      <c r="O349" s="8"/>
      <c r="P349" s="8"/>
      <c r="Q349" s="8"/>
      <c r="R349" s="8"/>
      <c r="S349" s="7"/>
      <c r="T349" s="6">
        <f t="shared" si="14"/>
        <v>0</v>
      </c>
      <c r="U349" s="6" t="str">
        <f t="shared" si="15"/>
        <v>Yes</v>
      </c>
      <c r="V349" s="59"/>
    </row>
    <row r="350" spans="1:22" x14ac:dyDescent="0.3">
      <c r="A350" s="4"/>
      <c r="B350" s="5"/>
      <c r="C350" s="6"/>
      <c r="D350" s="7"/>
      <c r="E350" s="7"/>
      <c r="F350" s="7"/>
      <c r="G350" s="7"/>
      <c r="H350" s="8"/>
      <c r="I350" s="8"/>
      <c r="J350" s="8"/>
      <c r="K350" s="8"/>
      <c r="L350" s="8"/>
      <c r="M350" s="8"/>
      <c r="N350" s="8"/>
      <c r="O350" s="8"/>
      <c r="P350" s="8"/>
      <c r="Q350" s="8"/>
      <c r="R350" s="8"/>
      <c r="S350" s="7"/>
      <c r="T350" s="6">
        <f t="shared" si="14"/>
        <v>0</v>
      </c>
      <c r="U350" s="6" t="str">
        <f t="shared" si="15"/>
        <v>Yes</v>
      </c>
      <c r="V350" s="59"/>
    </row>
    <row r="351" spans="1:22" x14ac:dyDescent="0.3">
      <c r="A351" s="4"/>
      <c r="B351" s="5"/>
      <c r="C351" s="6"/>
      <c r="D351" s="7"/>
      <c r="E351" s="7"/>
      <c r="F351" s="7"/>
      <c r="G351" s="7"/>
      <c r="H351" s="8"/>
      <c r="I351" s="8"/>
      <c r="J351" s="8"/>
      <c r="K351" s="8"/>
      <c r="L351" s="8"/>
      <c r="M351" s="8"/>
      <c r="N351" s="8"/>
      <c r="O351" s="8"/>
      <c r="P351" s="8"/>
      <c r="Q351" s="8"/>
      <c r="R351" s="8"/>
      <c r="S351" s="7"/>
      <c r="T351" s="6">
        <f t="shared" si="14"/>
        <v>0</v>
      </c>
      <c r="U351" s="6" t="str">
        <f t="shared" si="15"/>
        <v>Yes</v>
      </c>
      <c r="V351" s="59"/>
    </row>
    <row r="352" spans="1:22" x14ac:dyDescent="0.3">
      <c r="A352" s="4"/>
      <c r="B352" s="5"/>
      <c r="C352" s="6"/>
      <c r="D352" s="7"/>
      <c r="E352" s="7"/>
      <c r="F352" s="7"/>
      <c r="G352" s="7"/>
      <c r="H352" s="8"/>
      <c r="I352" s="8"/>
      <c r="J352" s="8"/>
      <c r="K352" s="8"/>
      <c r="L352" s="8"/>
      <c r="M352" s="8"/>
      <c r="N352" s="8"/>
      <c r="O352" s="8"/>
      <c r="P352" s="8"/>
      <c r="Q352" s="8"/>
      <c r="R352" s="8"/>
      <c r="S352" s="13"/>
      <c r="T352" s="6">
        <f t="shared" si="14"/>
        <v>0</v>
      </c>
      <c r="U352" s="6" t="str">
        <f t="shared" si="15"/>
        <v>Yes</v>
      </c>
      <c r="V352" s="59"/>
    </row>
    <row r="353" spans="1:22" x14ac:dyDescent="0.3">
      <c r="A353" s="4"/>
      <c r="B353" s="5"/>
      <c r="C353" s="6"/>
      <c r="D353" s="7"/>
      <c r="E353" s="7"/>
      <c r="F353" s="7"/>
      <c r="G353" s="7"/>
      <c r="H353" s="8"/>
      <c r="I353" s="8"/>
      <c r="J353" s="8"/>
      <c r="K353" s="8"/>
      <c r="L353" s="8"/>
      <c r="M353" s="8"/>
      <c r="N353" s="8"/>
      <c r="O353" s="8"/>
      <c r="P353" s="8"/>
      <c r="Q353" s="8"/>
      <c r="R353" s="8"/>
      <c r="S353" s="7"/>
      <c r="T353" s="6">
        <f t="shared" si="14"/>
        <v>0</v>
      </c>
      <c r="U353" s="6" t="str">
        <f t="shared" si="15"/>
        <v>Yes</v>
      </c>
      <c r="V353" s="59"/>
    </row>
    <row r="354" spans="1:22" x14ac:dyDescent="0.3">
      <c r="A354" s="4"/>
      <c r="B354" s="5"/>
      <c r="C354" s="6"/>
      <c r="D354" s="7"/>
      <c r="E354" s="7"/>
      <c r="F354" s="7"/>
      <c r="G354" s="7"/>
      <c r="H354" s="8"/>
      <c r="I354" s="8"/>
      <c r="J354" s="8"/>
      <c r="K354" s="8"/>
      <c r="L354" s="8"/>
      <c r="M354" s="8"/>
      <c r="N354" s="8"/>
      <c r="O354" s="8"/>
      <c r="P354" s="8"/>
      <c r="Q354" s="8"/>
      <c r="R354" s="8"/>
      <c r="S354" s="7"/>
      <c r="T354" s="6">
        <f t="shared" si="14"/>
        <v>0</v>
      </c>
      <c r="U354" s="6" t="str">
        <f t="shared" si="15"/>
        <v>Yes</v>
      </c>
      <c r="V354" s="59"/>
    </row>
    <row r="355" spans="1:22" x14ac:dyDescent="0.3">
      <c r="A355" s="4"/>
      <c r="B355" s="5"/>
      <c r="C355" s="6"/>
      <c r="D355" s="7"/>
      <c r="E355" s="7"/>
      <c r="F355" s="7"/>
      <c r="G355" s="7"/>
      <c r="H355" s="8"/>
      <c r="I355" s="8"/>
      <c r="J355" s="8"/>
      <c r="K355" s="8"/>
      <c r="L355" s="8"/>
      <c r="M355" s="8"/>
      <c r="N355" s="8"/>
      <c r="O355" s="8"/>
      <c r="P355" s="8"/>
      <c r="Q355" s="8"/>
      <c r="R355" s="8"/>
      <c r="S355" s="13"/>
      <c r="T355" s="6">
        <f t="shared" si="14"/>
        <v>0</v>
      </c>
      <c r="U355" s="6" t="str">
        <f t="shared" si="15"/>
        <v>Yes</v>
      </c>
      <c r="V355" s="59"/>
    </row>
    <row r="356" spans="1:22" x14ac:dyDescent="0.3">
      <c r="A356" s="4"/>
      <c r="B356" s="5"/>
      <c r="C356" s="6"/>
      <c r="D356" s="7"/>
      <c r="E356" s="7"/>
      <c r="F356" s="7"/>
      <c r="G356" s="7"/>
      <c r="H356" s="8"/>
      <c r="I356" s="8"/>
      <c r="J356" s="8"/>
      <c r="K356" s="8"/>
      <c r="L356" s="8"/>
      <c r="M356" s="8"/>
      <c r="N356" s="8"/>
      <c r="O356" s="8"/>
      <c r="P356" s="8"/>
      <c r="Q356" s="8"/>
      <c r="R356" s="8"/>
      <c r="S356" s="13"/>
      <c r="T356" s="6">
        <f t="shared" si="14"/>
        <v>0</v>
      </c>
      <c r="U356" s="6" t="str">
        <f t="shared" si="15"/>
        <v>Yes</v>
      </c>
      <c r="V356" s="59"/>
    </row>
    <row r="357" spans="1:22" x14ac:dyDescent="0.3">
      <c r="A357" s="4"/>
      <c r="B357" s="5"/>
      <c r="C357" s="6"/>
      <c r="D357" s="7"/>
      <c r="E357" s="7"/>
      <c r="F357" s="7"/>
      <c r="G357" s="7"/>
      <c r="H357" s="8"/>
      <c r="I357" s="8"/>
      <c r="J357" s="8"/>
      <c r="K357" s="8"/>
      <c r="L357" s="8"/>
      <c r="M357" s="8"/>
      <c r="N357" s="8"/>
      <c r="O357" s="8"/>
      <c r="P357" s="8"/>
      <c r="Q357" s="8"/>
      <c r="R357" s="8"/>
      <c r="S357" s="7"/>
      <c r="T357" s="6">
        <f t="shared" ref="T357:T420" si="16">(R357-H357)</f>
        <v>0</v>
      </c>
      <c r="U357" s="6" t="str">
        <f t="shared" si="15"/>
        <v>Yes</v>
      </c>
      <c r="V357" s="59"/>
    </row>
    <row r="358" spans="1:22" x14ac:dyDescent="0.3">
      <c r="A358" s="4"/>
      <c r="B358" s="5"/>
      <c r="C358" s="6"/>
      <c r="D358" s="7"/>
      <c r="E358" s="7"/>
      <c r="F358" s="7"/>
      <c r="G358" s="7"/>
      <c r="H358" s="8"/>
      <c r="I358" s="8"/>
      <c r="J358" s="8"/>
      <c r="K358" s="8"/>
      <c r="L358" s="8"/>
      <c r="M358" s="8"/>
      <c r="N358" s="8"/>
      <c r="O358" s="8"/>
      <c r="P358" s="8"/>
      <c r="Q358" s="8"/>
      <c r="R358" s="8"/>
      <c r="S358" s="7"/>
      <c r="T358" s="6">
        <f t="shared" si="16"/>
        <v>0</v>
      </c>
      <c r="U358" s="6" t="str">
        <f t="shared" si="15"/>
        <v>Yes</v>
      </c>
      <c r="V358" s="59"/>
    </row>
    <row r="359" spans="1:22" x14ac:dyDescent="0.3">
      <c r="A359" s="4"/>
      <c r="B359" s="5"/>
      <c r="C359" s="6"/>
      <c r="D359" s="7"/>
      <c r="E359" s="7"/>
      <c r="F359" s="7"/>
      <c r="G359" s="7"/>
      <c r="H359" s="8"/>
      <c r="I359" s="8"/>
      <c r="J359" s="8"/>
      <c r="K359" s="8"/>
      <c r="L359" s="8"/>
      <c r="M359" s="8"/>
      <c r="N359" s="8"/>
      <c r="O359" s="8"/>
      <c r="P359" s="8"/>
      <c r="Q359" s="8"/>
      <c r="R359" s="8"/>
      <c r="S359" s="7"/>
      <c r="T359" s="6">
        <f t="shared" si="16"/>
        <v>0</v>
      </c>
      <c r="U359" s="6" t="str">
        <f t="shared" si="15"/>
        <v>Yes</v>
      </c>
      <c r="V359" s="59"/>
    </row>
    <row r="360" spans="1:22" x14ac:dyDescent="0.3">
      <c r="A360" s="4"/>
      <c r="B360" s="5"/>
      <c r="C360" s="6"/>
      <c r="D360" s="7"/>
      <c r="E360" s="7"/>
      <c r="F360" s="7"/>
      <c r="G360" s="7"/>
      <c r="H360" s="8"/>
      <c r="I360" s="8"/>
      <c r="J360" s="8"/>
      <c r="K360" s="8"/>
      <c r="L360" s="8"/>
      <c r="M360" s="8"/>
      <c r="N360" s="8"/>
      <c r="O360" s="8"/>
      <c r="P360" s="8"/>
      <c r="Q360" s="8"/>
      <c r="R360" s="8"/>
      <c r="S360" s="7"/>
      <c r="T360" s="6">
        <f t="shared" si="16"/>
        <v>0</v>
      </c>
      <c r="U360" s="6" t="str">
        <f t="shared" si="15"/>
        <v>Yes</v>
      </c>
      <c r="V360" s="59"/>
    </row>
    <row r="361" spans="1:22" x14ac:dyDescent="0.3">
      <c r="A361" s="4"/>
      <c r="B361" s="5"/>
      <c r="C361" s="6"/>
      <c r="D361" s="7"/>
      <c r="E361" s="7"/>
      <c r="F361" s="7"/>
      <c r="G361" s="7"/>
      <c r="H361" s="8"/>
      <c r="I361" s="8"/>
      <c r="J361" s="8"/>
      <c r="K361" s="8"/>
      <c r="L361" s="8"/>
      <c r="M361" s="8"/>
      <c r="N361" s="8"/>
      <c r="O361" s="8"/>
      <c r="P361" s="8"/>
      <c r="Q361" s="8"/>
      <c r="R361" s="8"/>
      <c r="S361" s="7"/>
      <c r="T361" s="6">
        <f t="shared" si="16"/>
        <v>0</v>
      </c>
      <c r="U361" s="6" t="str">
        <f t="shared" si="15"/>
        <v>Yes</v>
      </c>
      <c r="V361" s="59"/>
    </row>
    <row r="362" spans="1:22" x14ac:dyDescent="0.3">
      <c r="A362" s="4"/>
      <c r="B362" s="5"/>
      <c r="C362" s="6"/>
      <c r="D362" s="7"/>
      <c r="E362" s="7"/>
      <c r="F362" s="7"/>
      <c r="G362" s="7"/>
      <c r="H362" s="8"/>
      <c r="I362" s="8"/>
      <c r="J362" s="8"/>
      <c r="K362" s="8"/>
      <c r="L362" s="8"/>
      <c r="M362" s="8"/>
      <c r="N362" s="8"/>
      <c r="O362" s="8"/>
      <c r="P362" s="8"/>
      <c r="Q362" s="8"/>
      <c r="R362" s="8"/>
      <c r="S362" s="7"/>
      <c r="T362" s="6">
        <f t="shared" si="16"/>
        <v>0</v>
      </c>
      <c r="U362" s="6" t="str">
        <f t="shared" si="15"/>
        <v>Yes</v>
      </c>
      <c r="V362" s="59"/>
    </row>
    <row r="363" spans="1:22" x14ac:dyDescent="0.3">
      <c r="A363" s="4"/>
      <c r="B363" s="5"/>
      <c r="C363" s="6"/>
      <c r="D363" s="7"/>
      <c r="E363" s="7"/>
      <c r="F363" s="7"/>
      <c r="G363" s="7"/>
      <c r="H363" s="8"/>
      <c r="I363" s="8"/>
      <c r="J363" s="8"/>
      <c r="K363" s="8"/>
      <c r="L363" s="8"/>
      <c r="M363" s="8"/>
      <c r="N363" s="8"/>
      <c r="O363" s="8"/>
      <c r="P363" s="8"/>
      <c r="Q363" s="8"/>
      <c r="R363" s="8"/>
      <c r="S363" s="7"/>
      <c r="T363" s="6">
        <f t="shared" si="16"/>
        <v>0</v>
      </c>
      <c r="U363" s="6" t="str">
        <f t="shared" si="15"/>
        <v>Yes</v>
      </c>
      <c r="V363" s="59"/>
    </row>
    <row r="364" spans="1:22" x14ac:dyDescent="0.3">
      <c r="A364" s="4"/>
      <c r="B364" s="5"/>
      <c r="C364" s="6"/>
      <c r="D364" s="7"/>
      <c r="E364" s="7"/>
      <c r="F364" s="7"/>
      <c r="G364" s="7"/>
      <c r="H364" s="8"/>
      <c r="I364" s="8"/>
      <c r="J364" s="8"/>
      <c r="K364" s="8"/>
      <c r="L364" s="8"/>
      <c r="M364" s="8"/>
      <c r="N364" s="8"/>
      <c r="O364" s="8"/>
      <c r="P364" s="8"/>
      <c r="Q364" s="8"/>
      <c r="R364" s="8"/>
      <c r="S364" s="7"/>
      <c r="T364" s="6">
        <f t="shared" si="16"/>
        <v>0</v>
      </c>
      <c r="U364" s="6" t="str">
        <f t="shared" si="15"/>
        <v>Yes</v>
      </c>
      <c r="V364" s="59"/>
    </row>
    <row r="365" spans="1:22" x14ac:dyDescent="0.3">
      <c r="A365" s="4"/>
      <c r="B365" s="5"/>
      <c r="C365" s="6"/>
      <c r="D365" s="11"/>
      <c r="E365" s="14"/>
      <c r="F365" s="7"/>
      <c r="G365" s="7"/>
      <c r="H365" s="8"/>
      <c r="I365" s="8"/>
      <c r="J365" s="8"/>
      <c r="K365" s="8"/>
      <c r="L365" s="8"/>
      <c r="M365" s="8"/>
      <c r="N365" s="8"/>
      <c r="O365" s="8"/>
      <c r="P365" s="8"/>
      <c r="Q365" s="8"/>
      <c r="R365" s="8"/>
      <c r="S365" s="7"/>
      <c r="T365" s="6">
        <f t="shared" si="16"/>
        <v>0</v>
      </c>
      <c r="U365" s="6" t="str">
        <f t="shared" si="15"/>
        <v>Yes</v>
      </c>
      <c r="V365" s="59"/>
    </row>
    <row r="366" spans="1:22" x14ac:dyDescent="0.3">
      <c r="A366" s="4"/>
      <c r="B366" s="5"/>
      <c r="C366" s="6"/>
      <c r="D366" s="7"/>
      <c r="E366" s="7"/>
      <c r="F366" s="7"/>
      <c r="G366" s="7"/>
      <c r="H366" s="8"/>
      <c r="I366" s="8"/>
      <c r="J366" s="8"/>
      <c r="K366" s="8"/>
      <c r="L366" s="8"/>
      <c r="M366" s="8"/>
      <c r="N366" s="8"/>
      <c r="O366" s="8"/>
      <c r="P366" s="8"/>
      <c r="Q366" s="8"/>
      <c r="R366" s="8"/>
      <c r="S366" s="7"/>
      <c r="T366" s="6">
        <f t="shared" si="16"/>
        <v>0</v>
      </c>
      <c r="U366" s="6" t="str">
        <f t="shared" si="15"/>
        <v>Yes</v>
      </c>
      <c r="V366" s="59"/>
    </row>
    <row r="367" spans="1:22" x14ac:dyDescent="0.3">
      <c r="A367" s="4"/>
      <c r="B367" s="5"/>
      <c r="C367" s="6"/>
      <c r="D367" s="7"/>
      <c r="E367" s="7"/>
      <c r="F367" s="7"/>
      <c r="G367" s="7"/>
      <c r="H367" s="8"/>
      <c r="I367" s="8"/>
      <c r="J367" s="8"/>
      <c r="K367" s="8"/>
      <c r="L367" s="8"/>
      <c r="M367" s="8"/>
      <c r="N367" s="8"/>
      <c r="O367" s="8"/>
      <c r="P367" s="8"/>
      <c r="Q367" s="8"/>
      <c r="R367" s="8"/>
      <c r="S367" s="7"/>
      <c r="T367" s="6">
        <f t="shared" si="16"/>
        <v>0</v>
      </c>
      <c r="U367" s="6" t="str">
        <f t="shared" si="15"/>
        <v>Yes</v>
      </c>
      <c r="V367" s="59"/>
    </row>
    <row r="368" spans="1:22" x14ac:dyDescent="0.3">
      <c r="A368" s="4"/>
      <c r="B368" s="5"/>
      <c r="C368" s="6"/>
      <c r="D368" s="7"/>
      <c r="E368" s="7"/>
      <c r="F368" s="7"/>
      <c r="G368" s="7"/>
      <c r="H368" s="8"/>
      <c r="I368" s="8"/>
      <c r="J368" s="8"/>
      <c r="K368" s="8"/>
      <c r="L368" s="8"/>
      <c r="M368" s="8"/>
      <c r="N368" s="8"/>
      <c r="O368" s="8"/>
      <c r="P368" s="8"/>
      <c r="Q368" s="8"/>
      <c r="R368" s="8"/>
      <c r="S368" s="7"/>
      <c r="T368" s="6">
        <f t="shared" si="16"/>
        <v>0</v>
      </c>
      <c r="U368" s="6" t="str">
        <f t="shared" si="15"/>
        <v>Yes</v>
      </c>
      <c r="V368" s="59"/>
    </row>
    <row r="369" spans="1:22" x14ac:dyDescent="0.3">
      <c r="A369" s="4"/>
      <c r="B369" s="5"/>
      <c r="C369" s="6"/>
      <c r="D369" s="7"/>
      <c r="E369" s="7"/>
      <c r="F369" s="7"/>
      <c r="G369" s="7"/>
      <c r="H369" s="8"/>
      <c r="I369" s="8"/>
      <c r="J369" s="8"/>
      <c r="K369" s="8"/>
      <c r="L369" s="8"/>
      <c r="M369" s="8"/>
      <c r="N369" s="8"/>
      <c r="O369" s="8"/>
      <c r="P369" s="8"/>
      <c r="Q369" s="8"/>
      <c r="R369" s="8"/>
      <c r="S369" s="7"/>
      <c r="T369" s="6">
        <f t="shared" si="16"/>
        <v>0</v>
      </c>
      <c r="U369" s="6" t="str">
        <f t="shared" si="15"/>
        <v>Yes</v>
      </c>
      <c r="V369" s="59"/>
    </row>
    <row r="370" spans="1:22" x14ac:dyDescent="0.3">
      <c r="A370" s="4"/>
      <c r="B370" s="5"/>
      <c r="C370" s="6"/>
      <c r="D370" s="7"/>
      <c r="E370" s="7"/>
      <c r="F370" s="7"/>
      <c r="G370" s="7"/>
      <c r="H370" s="8"/>
      <c r="I370" s="8"/>
      <c r="J370" s="8"/>
      <c r="K370" s="8"/>
      <c r="L370" s="8"/>
      <c r="M370" s="8"/>
      <c r="N370" s="8"/>
      <c r="O370" s="8"/>
      <c r="P370" s="8"/>
      <c r="Q370" s="8"/>
      <c r="R370" s="8"/>
      <c r="S370" s="7"/>
      <c r="T370" s="6">
        <f t="shared" si="16"/>
        <v>0</v>
      </c>
      <c r="U370" s="6" t="str">
        <f t="shared" si="15"/>
        <v>Yes</v>
      </c>
      <c r="V370" s="59"/>
    </row>
    <row r="371" spans="1:22" x14ac:dyDescent="0.3">
      <c r="A371" s="4"/>
      <c r="B371" s="5"/>
      <c r="C371" s="6"/>
      <c r="D371" s="7"/>
      <c r="E371" s="7"/>
      <c r="F371" s="7"/>
      <c r="G371" s="7"/>
      <c r="H371" s="8"/>
      <c r="I371" s="8"/>
      <c r="J371" s="8"/>
      <c r="K371" s="8"/>
      <c r="L371" s="8"/>
      <c r="M371" s="8"/>
      <c r="N371" s="8"/>
      <c r="O371" s="8"/>
      <c r="P371" s="8"/>
      <c r="Q371" s="8"/>
      <c r="R371" s="8"/>
      <c r="S371" s="7"/>
      <c r="T371" s="6">
        <f t="shared" si="16"/>
        <v>0</v>
      </c>
      <c r="U371" s="6" t="str">
        <f t="shared" si="15"/>
        <v>Yes</v>
      </c>
      <c r="V371" s="59"/>
    </row>
    <row r="372" spans="1:22" x14ac:dyDescent="0.3">
      <c r="A372" s="4"/>
      <c r="B372" s="5"/>
      <c r="C372" s="6"/>
      <c r="D372" s="7"/>
      <c r="E372" s="7"/>
      <c r="F372" s="7"/>
      <c r="G372" s="7"/>
      <c r="H372" s="8"/>
      <c r="I372" s="8"/>
      <c r="J372" s="8"/>
      <c r="K372" s="8"/>
      <c r="L372" s="8"/>
      <c r="M372" s="8"/>
      <c r="N372" s="8"/>
      <c r="O372" s="8"/>
      <c r="P372" s="8"/>
      <c r="Q372" s="8"/>
      <c r="R372" s="8"/>
      <c r="S372" s="31"/>
      <c r="T372" s="6">
        <f t="shared" si="16"/>
        <v>0</v>
      </c>
      <c r="U372" s="6" t="str">
        <f t="shared" si="15"/>
        <v>Yes</v>
      </c>
      <c r="V372" s="59"/>
    </row>
    <row r="373" spans="1:22" x14ac:dyDescent="0.3">
      <c r="A373" s="4"/>
      <c r="B373" s="5"/>
      <c r="C373" s="6"/>
      <c r="D373" s="7"/>
      <c r="E373" s="7"/>
      <c r="F373" s="7"/>
      <c r="G373" s="7"/>
      <c r="H373" s="8"/>
      <c r="I373" s="8"/>
      <c r="J373" s="8"/>
      <c r="K373" s="8"/>
      <c r="L373" s="8"/>
      <c r="M373" s="8"/>
      <c r="N373" s="8"/>
      <c r="O373" s="8"/>
      <c r="P373" s="8"/>
      <c r="Q373" s="8"/>
      <c r="R373" s="8"/>
      <c r="S373" s="31"/>
      <c r="T373" s="6">
        <f t="shared" si="16"/>
        <v>0</v>
      </c>
      <c r="U373" s="6" t="str">
        <f t="shared" si="15"/>
        <v>Yes</v>
      </c>
      <c r="V373" s="59"/>
    </row>
    <row r="374" spans="1:22" x14ac:dyDescent="0.3">
      <c r="A374" s="4"/>
      <c r="B374" s="5"/>
      <c r="C374" s="6"/>
      <c r="D374" s="7"/>
      <c r="E374" s="7"/>
      <c r="F374" s="7"/>
      <c r="G374" s="7"/>
      <c r="H374" s="8"/>
      <c r="I374" s="8"/>
      <c r="J374" s="8"/>
      <c r="K374" s="8"/>
      <c r="L374" s="8"/>
      <c r="M374" s="8"/>
      <c r="N374" s="8"/>
      <c r="O374" s="8"/>
      <c r="P374" s="8"/>
      <c r="Q374" s="8"/>
      <c r="R374" s="8"/>
      <c r="S374" s="7"/>
      <c r="T374" s="6">
        <f t="shared" si="16"/>
        <v>0</v>
      </c>
      <c r="U374" s="6" t="str">
        <f t="shared" si="15"/>
        <v>Yes</v>
      </c>
      <c r="V374" s="59"/>
    </row>
    <row r="375" spans="1:22" x14ac:dyDescent="0.3">
      <c r="A375" s="4"/>
      <c r="B375" s="5"/>
      <c r="C375" s="6"/>
      <c r="D375" s="7"/>
      <c r="E375" s="7"/>
      <c r="F375" s="7"/>
      <c r="G375" s="7"/>
      <c r="H375" s="8"/>
      <c r="I375" s="8"/>
      <c r="J375" s="8"/>
      <c r="K375" s="8"/>
      <c r="L375" s="8"/>
      <c r="M375" s="8"/>
      <c r="N375" s="8"/>
      <c r="O375" s="8"/>
      <c r="P375" s="8"/>
      <c r="Q375" s="8"/>
      <c r="R375" s="8"/>
      <c r="S375" s="7"/>
      <c r="T375" s="6">
        <f t="shared" si="16"/>
        <v>0</v>
      </c>
      <c r="U375" s="6" t="str">
        <f t="shared" si="15"/>
        <v>Yes</v>
      </c>
      <c r="V375" s="59"/>
    </row>
    <row r="376" spans="1:22" x14ac:dyDescent="0.3">
      <c r="A376" s="4"/>
      <c r="B376" s="5"/>
      <c r="C376" s="6"/>
      <c r="D376" s="7"/>
      <c r="E376" s="7"/>
      <c r="F376" s="7"/>
      <c r="G376" s="7"/>
      <c r="H376" s="8"/>
      <c r="I376" s="8"/>
      <c r="J376" s="8"/>
      <c r="K376" s="8"/>
      <c r="L376" s="8"/>
      <c r="M376" s="8"/>
      <c r="N376" s="8"/>
      <c r="O376" s="8"/>
      <c r="P376" s="8"/>
      <c r="Q376" s="8"/>
      <c r="R376" s="8"/>
      <c r="S376" s="7"/>
      <c r="T376" s="6">
        <f t="shared" si="16"/>
        <v>0</v>
      </c>
      <c r="U376" s="6" t="str">
        <f t="shared" si="15"/>
        <v>Yes</v>
      </c>
      <c r="V376" s="59"/>
    </row>
    <row r="377" spans="1:22" x14ac:dyDescent="0.3">
      <c r="A377" s="4"/>
      <c r="B377" s="5"/>
      <c r="C377" s="6"/>
      <c r="D377" s="7"/>
      <c r="E377" s="7"/>
      <c r="F377" s="7"/>
      <c r="G377" s="7"/>
      <c r="H377" s="8"/>
      <c r="I377" s="8"/>
      <c r="J377" s="8"/>
      <c r="K377" s="8"/>
      <c r="L377" s="8"/>
      <c r="M377" s="8"/>
      <c r="N377" s="8"/>
      <c r="O377" s="8"/>
      <c r="P377" s="8"/>
      <c r="Q377" s="8"/>
      <c r="R377" s="8"/>
      <c r="S377" s="31"/>
      <c r="T377" s="6">
        <f t="shared" si="16"/>
        <v>0</v>
      </c>
      <c r="U377" s="6" t="str">
        <f t="shared" si="15"/>
        <v>Yes</v>
      </c>
      <c r="V377" s="59"/>
    </row>
    <row r="378" spans="1:22" x14ac:dyDescent="0.3">
      <c r="A378" s="4"/>
      <c r="B378" s="5"/>
      <c r="C378" s="6"/>
      <c r="D378" s="7"/>
      <c r="E378" s="7"/>
      <c r="F378" s="7"/>
      <c r="G378" s="7"/>
      <c r="H378" s="8"/>
      <c r="I378" s="8"/>
      <c r="J378" s="8"/>
      <c r="K378" s="8"/>
      <c r="L378" s="8"/>
      <c r="M378" s="8"/>
      <c r="N378" s="8"/>
      <c r="O378" s="8"/>
      <c r="P378" s="8"/>
      <c r="Q378" s="8"/>
      <c r="R378" s="8"/>
      <c r="S378" s="7"/>
      <c r="T378" s="6">
        <f t="shared" si="16"/>
        <v>0</v>
      </c>
      <c r="U378" s="6" t="str">
        <f t="shared" si="15"/>
        <v>Yes</v>
      </c>
      <c r="V378" s="59"/>
    </row>
    <row r="379" spans="1:22" x14ac:dyDescent="0.3">
      <c r="A379" s="4"/>
      <c r="B379" s="5"/>
      <c r="C379" s="6"/>
      <c r="D379" s="7"/>
      <c r="E379" s="7"/>
      <c r="F379" s="7"/>
      <c r="G379" s="7"/>
      <c r="H379" s="8"/>
      <c r="I379" s="8"/>
      <c r="J379" s="8"/>
      <c r="K379" s="8"/>
      <c r="L379" s="8"/>
      <c r="M379" s="8"/>
      <c r="N379" s="8"/>
      <c r="O379" s="8"/>
      <c r="P379" s="8"/>
      <c r="Q379" s="8"/>
      <c r="R379" s="8"/>
      <c r="S379" s="7"/>
      <c r="T379" s="6">
        <f t="shared" si="16"/>
        <v>0</v>
      </c>
      <c r="U379" s="6" t="str">
        <f t="shared" si="15"/>
        <v>Yes</v>
      </c>
      <c r="V379" s="59"/>
    </row>
    <row r="380" spans="1:22" x14ac:dyDescent="0.3">
      <c r="A380" s="4"/>
      <c r="B380" s="5"/>
      <c r="C380" s="6"/>
      <c r="D380" s="7"/>
      <c r="E380" s="7"/>
      <c r="F380" s="7"/>
      <c r="G380" s="7"/>
      <c r="H380" s="8"/>
      <c r="I380" s="8"/>
      <c r="J380" s="8"/>
      <c r="K380" s="8"/>
      <c r="L380" s="8"/>
      <c r="M380" s="8"/>
      <c r="N380" s="8"/>
      <c r="O380" s="8"/>
      <c r="P380" s="8"/>
      <c r="Q380" s="8"/>
      <c r="R380" s="8"/>
      <c r="S380" s="7"/>
      <c r="T380" s="6">
        <f t="shared" si="16"/>
        <v>0</v>
      </c>
      <c r="U380" s="6" t="str">
        <f t="shared" si="15"/>
        <v>Yes</v>
      </c>
      <c r="V380" s="59"/>
    </row>
    <row r="381" spans="1:22" x14ac:dyDescent="0.3">
      <c r="A381" s="4"/>
      <c r="B381" s="5"/>
      <c r="C381" s="6"/>
      <c r="D381" s="7"/>
      <c r="E381" s="7"/>
      <c r="F381" s="7"/>
      <c r="G381" s="7"/>
      <c r="H381" s="8"/>
      <c r="I381" s="8"/>
      <c r="J381" s="8"/>
      <c r="K381" s="8"/>
      <c r="L381" s="8"/>
      <c r="M381" s="8"/>
      <c r="N381" s="8"/>
      <c r="O381" s="8"/>
      <c r="P381" s="8"/>
      <c r="Q381" s="8"/>
      <c r="R381" s="8"/>
      <c r="S381" s="7"/>
      <c r="T381" s="6">
        <f t="shared" si="16"/>
        <v>0</v>
      </c>
      <c r="U381" s="6" t="str">
        <f t="shared" si="15"/>
        <v>Yes</v>
      </c>
      <c r="V381" s="59"/>
    </row>
    <row r="382" spans="1:22" x14ac:dyDescent="0.3">
      <c r="A382" s="4"/>
      <c r="B382" s="5"/>
      <c r="C382" s="6"/>
      <c r="D382" s="7"/>
      <c r="E382" s="7"/>
      <c r="F382" s="7"/>
      <c r="G382" s="7"/>
      <c r="H382" s="8"/>
      <c r="I382" s="8"/>
      <c r="J382" s="8"/>
      <c r="K382" s="8"/>
      <c r="L382" s="8"/>
      <c r="M382" s="8"/>
      <c r="N382" s="8"/>
      <c r="O382" s="8"/>
      <c r="P382" s="8"/>
      <c r="Q382" s="8"/>
      <c r="R382" s="8"/>
      <c r="S382" s="7"/>
      <c r="T382" s="6">
        <f t="shared" si="16"/>
        <v>0</v>
      </c>
      <c r="U382" s="6" t="str">
        <f t="shared" si="15"/>
        <v>Yes</v>
      </c>
      <c r="V382" s="59"/>
    </row>
    <row r="383" spans="1:22" x14ac:dyDescent="0.3">
      <c r="A383" s="4"/>
      <c r="B383" s="5"/>
      <c r="C383" s="6"/>
      <c r="D383" s="7"/>
      <c r="E383" s="7"/>
      <c r="F383" s="7"/>
      <c r="G383" s="7"/>
      <c r="H383" s="8"/>
      <c r="I383" s="8"/>
      <c r="J383" s="8"/>
      <c r="K383" s="8"/>
      <c r="L383" s="8"/>
      <c r="M383" s="8"/>
      <c r="N383" s="8"/>
      <c r="O383" s="8"/>
      <c r="P383" s="8"/>
      <c r="Q383" s="8"/>
      <c r="R383" s="8"/>
      <c r="S383" s="7"/>
      <c r="T383" s="6">
        <f t="shared" si="16"/>
        <v>0</v>
      </c>
      <c r="U383" s="6" t="str">
        <f t="shared" si="15"/>
        <v>Yes</v>
      </c>
      <c r="V383" s="59"/>
    </row>
    <row r="384" spans="1:22" x14ac:dyDescent="0.3">
      <c r="A384" s="4"/>
      <c r="B384" s="5"/>
      <c r="C384" s="6"/>
      <c r="D384" s="7"/>
      <c r="E384" s="7"/>
      <c r="F384" s="7"/>
      <c r="G384" s="7"/>
      <c r="H384" s="8"/>
      <c r="I384" s="8"/>
      <c r="J384" s="8"/>
      <c r="K384" s="8"/>
      <c r="L384" s="8"/>
      <c r="M384" s="8"/>
      <c r="N384" s="8"/>
      <c r="O384" s="8"/>
      <c r="P384" s="8"/>
      <c r="Q384" s="8"/>
      <c r="R384" s="8"/>
      <c r="S384" s="7"/>
      <c r="T384" s="6">
        <f t="shared" si="16"/>
        <v>0</v>
      </c>
      <c r="U384" s="6" t="str">
        <f t="shared" si="15"/>
        <v>Yes</v>
      </c>
      <c r="V384" s="59"/>
    </row>
    <row r="385" spans="1:22" x14ac:dyDescent="0.3">
      <c r="A385" s="4"/>
      <c r="B385" s="5"/>
      <c r="C385" s="6"/>
      <c r="D385" s="7"/>
      <c r="E385" s="7"/>
      <c r="F385" s="7"/>
      <c r="G385" s="7"/>
      <c r="H385" s="8"/>
      <c r="I385" s="8"/>
      <c r="J385" s="8"/>
      <c r="K385" s="8"/>
      <c r="L385" s="8"/>
      <c r="M385" s="8"/>
      <c r="N385" s="8"/>
      <c r="O385" s="8"/>
      <c r="P385" s="8"/>
      <c r="Q385" s="8"/>
      <c r="R385" s="8"/>
      <c r="S385" s="7"/>
      <c r="T385" s="6">
        <f t="shared" si="16"/>
        <v>0</v>
      </c>
      <c r="U385" s="6" t="str">
        <f t="shared" si="15"/>
        <v>Yes</v>
      </c>
      <c r="V385" s="59"/>
    </row>
    <row r="386" spans="1:22" x14ac:dyDescent="0.3">
      <c r="A386" s="4"/>
      <c r="B386" s="5"/>
      <c r="C386" s="6"/>
      <c r="D386" s="7"/>
      <c r="E386" s="7"/>
      <c r="F386" s="7"/>
      <c r="G386" s="7"/>
      <c r="H386" s="8"/>
      <c r="I386" s="8"/>
      <c r="J386" s="8"/>
      <c r="K386" s="8"/>
      <c r="L386" s="8"/>
      <c r="M386" s="8"/>
      <c r="N386" s="8"/>
      <c r="O386" s="8"/>
      <c r="P386" s="8"/>
      <c r="Q386" s="8"/>
      <c r="R386" s="8"/>
      <c r="S386" s="7"/>
      <c r="T386" s="6">
        <f t="shared" si="16"/>
        <v>0</v>
      </c>
      <c r="U386" s="6" t="str">
        <f t="shared" si="15"/>
        <v>Yes</v>
      </c>
      <c r="V386" s="59"/>
    </row>
    <row r="387" spans="1:22" x14ac:dyDescent="0.3">
      <c r="A387" s="4"/>
      <c r="B387" s="5"/>
      <c r="C387" s="6"/>
      <c r="D387" s="7"/>
      <c r="E387" s="7"/>
      <c r="F387" s="7"/>
      <c r="G387" s="7"/>
      <c r="H387" s="8"/>
      <c r="I387" s="8"/>
      <c r="J387" s="8"/>
      <c r="K387" s="8"/>
      <c r="L387" s="8"/>
      <c r="M387" s="8"/>
      <c r="N387" s="8"/>
      <c r="O387" s="8"/>
      <c r="P387" s="8"/>
      <c r="Q387" s="8"/>
      <c r="R387" s="8"/>
      <c r="S387" s="13"/>
      <c r="T387" s="6">
        <f t="shared" si="16"/>
        <v>0</v>
      </c>
      <c r="U387" s="6" t="str">
        <f t="shared" ref="U387:U450" si="17">IF(+T387&lt;15,"Yes","No")</f>
        <v>Yes</v>
      </c>
      <c r="V387" s="59"/>
    </row>
    <row r="388" spans="1:22" x14ac:dyDescent="0.3">
      <c r="A388" s="4"/>
      <c r="B388" s="5"/>
      <c r="C388" s="6"/>
      <c r="D388" s="7"/>
      <c r="E388" s="7"/>
      <c r="F388" s="7"/>
      <c r="G388" s="7"/>
      <c r="H388" s="8"/>
      <c r="I388" s="8"/>
      <c r="J388" s="8"/>
      <c r="K388" s="8"/>
      <c r="L388" s="8"/>
      <c r="M388" s="8"/>
      <c r="N388" s="8"/>
      <c r="O388" s="8"/>
      <c r="P388" s="8"/>
      <c r="Q388" s="8"/>
      <c r="R388" s="8"/>
      <c r="S388" s="7"/>
      <c r="T388" s="6">
        <f t="shared" si="16"/>
        <v>0</v>
      </c>
      <c r="U388" s="6" t="str">
        <f t="shared" si="17"/>
        <v>Yes</v>
      </c>
      <c r="V388" s="59"/>
    </row>
    <row r="389" spans="1:22" x14ac:dyDescent="0.3">
      <c r="A389" s="4"/>
      <c r="B389" s="5"/>
      <c r="C389" s="6"/>
      <c r="D389" s="7"/>
      <c r="E389" s="7"/>
      <c r="F389" s="7"/>
      <c r="G389" s="7"/>
      <c r="H389" s="8"/>
      <c r="I389" s="8"/>
      <c r="J389" s="10"/>
      <c r="K389" s="10"/>
      <c r="L389" s="8"/>
      <c r="M389" s="8"/>
      <c r="N389" s="8"/>
      <c r="O389" s="8"/>
      <c r="P389" s="8"/>
      <c r="Q389" s="8"/>
      <c r="R389" s="8"/>
      <c r="S389" s="7"/>
      <c r="T389" s="6">
        <f t="shared" si="16"/>
        <v>0</v>
      </c>
      <c r="U389" s="6" t="str">
        <f t="shared" si="17"/>
        <v>Yes</v>
      </c>
      <c r="V389" s="59"/>
    </row>
    <row r="390" spans="1:22" x14ac:dyDescent="0.3">
      <c r="A390" s="4"/>
      <c r="B390" s="5"/>
      <c r="C390" s="6"/>
      <c r="D390" s="7"/>
      <c r="E390" s="7"/>
      <c r="F390" s="7"/>
      <c r="G390" s="7"/>
      <c r="H390" s="8"/>
      <c r="I390" s="8"/>
      <c r="J390" s="8"/>
      <c r="K390" s="8"/>
      <c r="L390" s="8"/>
      <c r="M390" s="8"/>
      <c r="N390" s="8"/>
      <c r="O390" s="8"/>
      <c r="P390" s="8"/>
      <c r="Q390" s="8"/>
      <c r="R390" s="8"/>
      <c r="S390" s="7"/>
      <c r="T390" s="6">
        <f t="shared" si="16"/>
        <v>0</v>
      </c>
      <c r="U390" s="6" t="str">
        <f t="shared" si="17"/>
        <v>Yes</v>
      </c>
      <c r="V390" s="59"/>
    </row>
    <row r="391" spans="1:22" x14ac:dyDescent="0.3">
      <c r="A391" s="4"/>
      <c r="B391" s="5"/>
      <c r="C391" s="6"/>
      <c r="D391" s="14"/>
      <c r="E391" s="7"/>
      <c r="F391" s="7"/>
      <c r="G391" s="7"/>
      <c r="H391" s="8"/>
      <c r="I391" s="8"/>
      <c r="J391" s="8"/>
      <c r="K391" s="8"/>
      <c r="L391" s="8"/>
      <c r="M391" s="8"/>
      <c r="N391" s="8"/>
      <c r="O391" s="8"/>
      <c r="P391" s="8"/>
      <c r="Q391" s="8"/>
      <c r="R391" s="8"/>
      <c r="S391" s="31"/>
      <c r="T391" s="6">
        <f t="shared" si="16"/>
        <v>0</v>
      </c>
      <c r="U391" s="6" t="str">
        <f t="shared" si="17"/>
        <v>Yes</v>
      </c>
      <c r="V391" s="59"/>
    </row>
    <row r="392" spans="1:22" x14ac:dyDescent="0.3">
      <c r="A392" s="4"/>
      <c r="B392" s="5"/>
      <c r="C392" s="6"/>
      <c r="D392" s="39"/>
      <c r="E392" s="7"/>
      <c r="F392" s="7"/>
      <c r="G392" s="7"/>
      <c r="H392" s="8"/>
      <c r="I392" s="8"/>
      <c r="J392" s="8"/>
      <c r="K392" s="8"/>
      <c r="L392" s="8"/>
      <c r="M392" s="8"/>
      <c r="N392" s="8"/>
      <c r="O392" s="8"/>
      <c r="P392" s="8"/>
      <c r="Q392" s="8"/>
      <c r="R392" s="8"/>
      <c r="S392" s="7"/>
      <c r="T392" s="6">
        <f t="shared" si="16"/>
        <v>0</v>
      </c>
      <c r="U392" s="6" t="str">
        <f t="shared" si="17"/>
        <v>Yes</v>
      </c>
      <c r="V392" s="59"/>
    </row>
    <row r="393" spans="1:22" x14ac:dyDescent="0.3">
      <c r="A393" s="4"/>
      <c r="B393" s="5"/>
      <c r="C393" s="6"/>
      <c r="D393" s="7"/>
      <c r="E393" s="7"/>
      <c r="F393" s="7"/>
      <c r="G393" s="7"/>
      <c r="H393" s="8"/>
      <c r="I393" s="8"/>
      <c r="J393" s="8"/>
      <c r="K393" s="8"/>
      <c r="L393" s="8"/>
      <c r="M393" s="8"/>
      <c r="N393" s="8"/>
      <c r="O393" s="8"/>
      <c r="P393" s="8"/>
      <c r="Q393" s="8"/>
      <c r="R393" s="8"/>
      <c r="S393" s="7"/>
      <c r="T393" s="6">
        <f t="shared" si="16"/>
        <v>0</v>
      </c>
      <c r="U393" s="6" t="str">
        <f t="shared" si="17"/>
        <v>Yes</v>
      </c>
      <c r="V393" s="59"/>
    </row>
    <row r="394" spans="1:22" x14ac:dyDescent="0.3">
      <c r="A394" s="4"/>
      <c r="B394" s="7"/>
      <c r="C394" s="7"/>
      <c r="D394" s="7"/>
      <c r="E394" s="7"/>
      <c r="F394" s="7"/>
      <c r="G394" s="7"/>
      <c r="H394" s="8"/>
      <c r="I394" s="8"/>
      <c r="J394" s="8"/>
      <c r="K394" s="8"/>
      <c r="L394" s="8"/>
      <c r="M394" s="8"/>
      <c r="N394" s="8"/>
      <c r="O394" s="8"/>
      <c r="P394" s="8"/>
      <c r="Q394" s="8"/>
      <c r="R394" s="8"/>
      <c r="S394" s="7"/>
      <c r="T394" s="6">
        <f t="shared" si="16"/>
        <v>0</v>
      </c>
      <c r="U394" s="7" t="str">
        <f t="shared" si="17"/>
        <v>Yes</v>
      </c>
      <c r="V394" s="59"/>
    </row>
    <row r="395" spans="1:22" x14ac:dyDescent="0.3">
      <c r="A395" s="4"/>
      <c r="B395" s="7"/>
      <c r="C395" s="7"/>
      <c r="D395" s="7"/>
      <c r="E395" s="7"/>
      <c r="F395" s="7"/>
      <c r="G395" s="7"/>
      <c r="H395" s="8"/>
      <c r="I395" s="8"/>
      <c r="J395" s="8"/>
      <c r="K395" s="8"/>
      <c r="L395" s="8"/>
      <c r="M395" s="8"/>
      <c r="N395" s="8"/>
      <c r="O395" s="8"/>
      <c r="P395" s="8"/>
      <c r="Q395" s="8"/>
      <c r="R395" s="8"/>
      <c r="S395" s="7"/>
      <c r="T395" s="6">
        <f t="shared" si="16"/>
        <v>0</v>
      </c>
      <c r="U395" s="7" t="str">
        <f t="shared" si="17"/>
        <v>Yes</v>
      </c>
      <c r="V395" s="16"/>
    </row>
    <row r="396" spans="1:22" x14ac:dyDescent="0.3">
      <c r="A396" s="4"/>
      <c r="B396" s="7"/>
      <c r="C396" s="7"/>
      <c r="D396" s="7"/>
      <c r="E396" s="7"/>
      <c r="F396" s="7"/>
      <c r="G396" s="7"/>
      <c r="H396" s="8"/>
      <c r="I396" s="8"/>
      <c r="J396" s="8"/>
      <c r="K396" s="8"/>
      <c r="L396" s="8"/>
      <c r="M396" s="8"/>
      <c r="N396" s="8"/>
      <c r="O396" s="8"/>
      <c r="P396" s="8"/>
      <c r="Q396" s="8"/>
      <c r="R396" s="8"/>
      <c r="S396" s="7"/>
      <c r="T396" s="6">
        <f t="shared" si="16"/>
        <v>0</v>
      </c>
      <c r="U396" s="7" t="str">
        <f t="shared" si="17"/>
        <v>Yes</v>
      </c>
      <c r="V396" s="59"/>
    </row>
    <row r="397" spans="1:22" x14ac:dyDescent="0.3">
      <c r="A397" s="4"/>
      <c r="B397" s="7"/>
      <c r="C397" s="7"/>
      <c r="D397" s="7"/>
      <c r="E397" s="7"/>
      <c r="F397" s="7"/>
      <c r="G397" s="7"/>
      <c r="H397" s="8"/>
      <c r="I397" s="8"/>
      <c r="J397" s="8"/>
      <c r="K397" s="8"/>
      <c r="L397" s="8"/>
      <c r="M397" s="8"/>
      <c r="N397" s="8"/>
      <c r="O397" s="8"/>
      <c r="P397" s="8"/>
      <c r="Q397" s="8"/>
      <c r="R397" s="8"/>
      <c r="S397" s="7"/>
      <c r="T397" s="6">
        <f t="shared" si="16"/>
        <v>0</v>
      </c>
      <c r="U397" s="7" t="str">
        <f t="shared" si="17"/>
        <v>Yes</v>
      </c>
      <c r="V397" s="59"/>
    </row>
    <row r="398" spans="1:22" x14ac:dyDescent="0.3">
      <c r="A398" s="4"/>
      <c r="B398" s="7"/>
      <c r="C398" s="7"/>
      <c r="D398" s="7"/>
      <c r="E398" s="7"/>
      <c r="F398" s="7"/>
      <c r="G398" s="7"/>
      <c r="H398" s="8"/>
      <c r="I398" s="8"/>
      <c r="J398" s="8"/>
      <c r="K398" s="8"/>
      <c r="L398" s="8"/>
      <c r="M398" s="8"/>
      <c r="N398" s="8"/>
      <c r="O398" s="8"/>
      <c r="P398" s="8"/>
      <c r="Q398" s="8"/>
      <c r="R398" s="8"/>
      <c r="S398" s="7"/>
      <c r="T398" s="6">
        <f t="shared" si="16"/>
        <v>0</v>
      </c>
      <c r="U398" s="6" t="str">
        <f t="shared" si="17"/>
        <v>Yes</v>
      </c>
      <c r="V398" s="59"/>
    </row>
    <row r="399" spans="1:22" x14ac:dyDescent="0.3">
      <c r="A399" s="4"/>
      <c r="B399" s="5"/>
      <c r="C399" s="6"/>
      <c r="D399" s="7"/>
      <c r="E399" s="7"/>
      <c r="F399" s="7"/>
      <c r="G399" s="7"/>
      <c r="H399" s="8"/>
      <c r="I399" s="8"/>
      <c r="J399" s="8"/>
      <c r="K399" s="8"/>
      <c r="L399" s="8"/>
      <c r="M399" s="8"/>
      <c r="N399" s="8"/>
      <c r="O399" s="8"/>
      <c r="P399" s="8"/>
      <c r="Q399" s="8"/>
      <c r="R399" s="8"/>
      <c r="S399" s="7"/>
      <c r="T399" s="6">
        <f t="shared" si="16"/>
        <v>0</v>
      </c>
      <c r="U399" s="6" t="str">
        <f t="shared" si="17"/>
        <v>Yes</v>
      </c>
      <c r="V399" s="59"/>
    </row>
    <row r="400" spans="1:22" x14ac:dyDescent="0.3">
      <c r="A400" s="4"/>
      <c r="B400" s="5"/>
      <c r="C400" s="6"/>
      <c r="D400" s="7"/>
      <c r="E400" s="7"/>
      <c r="F400" s="7"/>
      <c r="G400" s="7"/>
      <c r="H400" s="8"/>
      <c r="I400" s="8"/>
      <c r="J400" s="8"/>
      <c r="K400" s="8"/>
      <c r="L400" s="8"/>
      <c r="M400" s="8"/>
      <c r="N400" s="8"/>
      <c r="O400" s="8"/>
      <c r="P400" s="8"/>
      <c r="Q400" s="8"/>
      <c r="R400" s="8"/>
      <c r="S400" s="7"/>
      <c r="T400" s="6">
        <f t="shared" si="16"/>
        <v>0</v>
      </c>
      <c r="U400" s="6" t="str">
        <f t="shared" si="17"/>
        <v>Yes</v>
      </c>
      <c r="V400" s="59"/>
    </row>
    <row r="401" spans="1:22" x14ac:dyDescent="0.3">
      <c r="A401" s="4"/>
      <c r="B401" s="5"/>
      <c r="C401" s="6"/>
      <c r="D401" s="7"/>
      <c r="E401" s="7"/>
      <c r="F401" s="7"/>
      <c r="G401" s="7"/>
      <c r="H401" s="8"/>
      <c r="I401" s="8"/>
      <c r="J401" s="8"/>
      <c r="K401" s="8"/>
      <c r="L401" s="8"/>
      <c r="M401" s="8"/>
      <c r="N401" s="8"/>
      <c r="O401" s="8"/>
      <c r="P401" s="8"/>
      <c r="Q401" s="8"/>
      <c r="R401" s="8"/>
      <c r="S401" s="7"/>
      <c r="T401" s="6">
        <f t="shared" si="16"/>
        <v>0</v>
      </c>
      <c r="U401" s="6" t="str">
        <f t="shared" si="17"/>
        <v>Yes</v>
      </c>
      <c r="V401" s="59"/>
    </row>
    <row r="402" spans="1:22" x14ac:dyDescent="0.3">
      <c r="A402" s="4"/>
      <c r="B402" s="5"/>
      <c r="C402" s="6"/>
      <c r="D402" s="7"/>
      <c r="E402" s="7"/>
      <c r="F402" s="7"/>
      <c r="G402" s="7"/>
      <c r="H402" s="8"/>
      <c r="I402" s="8"/>
      <c r="J402" s="8"/>
      <c r="K402" s="8"/>
      <c r="L402" s="8"/>
      <c r="M402" s="8"/>
      <c r="N402" s="8"/>
      <c r="O402" s="8"/>
      <c r="P402" s="8"/>
      <c r="Q402" s="8"/>
      <c r="R402" s="8"/>
      <c r="S402" s="7"/>
      <c r="T402" s="6">
        <f t="shared" si="16"/>
        <v>0</v>
      </c>
      <c r="U402" s="6" t="str">
        <f t="shared" si="17"/>
        <v>Yes</v>
      </c>
      <c r="V402" s="59"/>
    </row>
    <row r="403" spans="1:22" x14ac:dyDescent="0.3">
      <c r="A403" s="4"/>
      <c r="B403" s="5"/>
      <c r="C403" s="6"/>
      <c r="D403" s="7"/>
      <c r="E403" s="7"/>
      <c r="F403" s="7"/>
      <c r="G403" s="7"/>
      <c r="H403" s="8"/>
      <c r="I403" s="8"/>
      <c r="J403" s="8"/>
      <c r="K403" s="8"/>
      <c r="L403" s="8"/>
      <c r="M403" s="8"/>
      <c r="N403" s="8"/>
      <c r="O403" s="8"/>
      <c r="P403" s="8"/>
      <c r="Q403" s="8"/>
      <c r="R403" s="8"/>
      <c r="S403" s="7"/>
      <c r="T403" s="6">
        <f t="shared" si="16"/>
        <v>0</v>
      </c>
      <c r="U403" s="6" t="str">
        <f t="shared" si="17"/>
        <v>Yes</v>
      </c>
      <c r="V403" s="59"/>
    </row>
    <row r="404" spans="1:22" x14ac:dyDescent="0.3">
      <c r="A404" s="4"/>
      <c r="B404" s="5"/>
      <c r="C404" s="6"/>
      <c r="D404" s="7"/>
      <c r="E404" s="7"/>
      <c r="F404" s="7"/>
      <c r="G404" s="7"/>
      <c r="H404" s="8"/>
      <c r="I404" s="8"/>
      <c r="J404" s="8"/>
      <c r="K404" s="8"/>
      <c r="L404" s="8"/>
      <c r="M404" s="8"/>
      <c r="N404" s="8"/>
      <c r="O404" s="8"/>
      <c r="P404" s="8"/>
      <c r="Q404" s="8"/>
      <c r="R404" s="8"/>
      <c r="S404" s="7"/>
      <c r="T404" s="6">
        <f t="shared" si="16"/>
        <v>0</v>
      </c>
      <c r="U404" s="6" t="str">
        <f t="shared" si="17"/>
        <v>Yes</v>
      </c>
      <c r="V404" s="59"/>
    </row>
    <row r="405" spans="1:22" x14ac:dyDescent="0.3">
      <c r="A405" s="4"/>
      <c r="B405" s="5"/>
      <c r="C405" s="6"/>
      <c r="D405" s="7"/>
      <c r="E405" s="7"/>
      <c r="F405" s="7"/>
      <c r="G405" s="7"/>
      <c r="H405" s="8"/>
      <c r="I405" s="8"/>
      <c r="J405" s="8"/>
      <c r="K405" s="8"/>
      <c r="L405" s="8"/>
      <c r="M405" s="8"/>
      <c r="N405" s="8"/>
      <c r="O405" s="8"/>
      <c r="P405" s="8"/>
      <c r="Q405" s="8"/>
      <c r="R405" s="8"/>
      <c r="S405" s="7"/>
      <c r="T405" s="6">
        <f t="shared" si="16"/>
        <v>0</v>
      </c>
      <c r="U405" s="6" t="str">
        <f t="shared" si="17"/>
        <v>Yes</v>
      </c>
      <c r="V405" s="59"/>
    </row>
    <row r="406" spans="1:22" x14ac:dyDescent="0.3">
      <c r="A406" s="4"/>
      <c r="B406" s="5"/>
      <c r="C406" s="6"/>
      <c r="D406" s="7"/>
      <c r="E406" s="7"/>
      <c r="F406" s="7"/>
      <c r="G406" s="7"/>
      <c r="H406" s="8"/>
      <c r="I406" s="8"/>
      <c r="J406" s="8"/>
      <c r="K406" s="8"/>
      <c r="L406" s="8"/>
      <c r="M406" s="8"/>
      <c r="N406" s="8"/>
      <c r="O406" s="8"/>
      <c r="P406" s="8"/>
      <c r="Q406" s="8"/>
      <c r="R406" s="8"/>
      <c r="S406" s="7"/>
      <c r="T406" s="6">
        <f t="shared" si="16"/>
        <v>0</v>
      </c>
      <c r="U406" s="6" t="str">
        <f t="shared" si="17"/>
        <v>Yes</v>
      </c>
      <c r="V406" s="59"/>
    </row>
    <row r="407" spans="1:22" x14ac:dyDescent="0.3">
      <c r="A407" s="4"/>
      <c r="B407" s="5"/>
      <c r="C407" s="6"/>
      <c r="D407" s="7"/>
      <c r="E407" s="7"/>
      <c r="F407" s="7"/>
      <c r="G407" s="7"/>
      <c r="H407" s="8"/>
      <c r="I407" s="8"/>
      <c r="J407" s="8"/>
      <c r="K407" s="8"/>
      <c r="L407" s="8"/>
      <c r="M407" s="8"/>
      <c r="N407" s="8"/>
      <c r="O407" s="8"/>
      <c r="P407" s="8"/>
      <c r="Q407" s="8"/>
      <c r="R407" s="8"/>
      <c r="S407" s="7"/>
      <c r="T407" s="6">
        <f t="shared" si="16"/>
        <v>0</v>
      </c>
      <c r="U407" s="7" t="str">
        <f t="shared" si="17"/>
        <v>Yes</v>
      </c>
      <c r="V407" s="59"/>
    </row>
    <row r="408" spans="1:22" x14ac:dyDescent="0.3">
      <c r="A408" s="4"/>
      <c r="B408" s="5"/>
      <c r="C408" s="6"/>
      <c r="D408" s="7"/>
      <c r="E408" s="7"/>
      <c r="F408" s="7"/>
      <c r="G408" s="7"/>
      <c r="H408" s="8"/>
      <c r="I408" s="8"/>
      <c r="J408" s="8"/>
      <c r="K408" s="8"/>
      <c r="L408" s="8"/>
      <c r="M408" s="8"/>
      <c r="N408" s="8"/>
      <c r="O408" s="8"/>
      <c r="P408" s="8"/>
      <c r="Q408" s="8"/>
      <c r="R408" s="8"/>
      <c r="S408" s="7"/>
      <c r="T408" s="6">
        <f t="shared" si="16"/>
        <v>0</v>
      </c>
      <c r="U408" s="7" t="str">
        <f t="shared" si="17"/>
        <v>Yes</v>
      </c>
      <c r="V408" s="59"/>
    </row>
    <row r="409" spans="1:22" x14ac:dyDescent="0.3">
      <c r="A409" s="4"/>
      <c r="B409" s="7"/>
      <c r="C409" s="7"/>
      <c r="D409" s="7"/>
      <c r="E409" s="7"/>
      <c r="F409" s="7"/>
      <c r="G409" s="7"/>
      <c r="H409" s="8"/>
      <c r="I409" s="8"/>
      <c r="J409" s="8"/>
      <c r="K409" s="8"/>
      <c r="L409" s="8"/>
      <c r="M409" s="8"/>
      <c r="N409" s="8"/>
      <c r="O409" s="8"/>
      <c r="P409" s="8"/>
      <c r="Q409" s="8"/>
      <c r="R409" s="8"/>
      <c r="S409" s="7"/>
      <c r="T409" s="6">
        <f t="shared" si="16"/>
        <v>0</v>
      </c>
      <c r="U409" s="7" t="str">
        <f t="shared" si="17"/>
        <v>Yes</v>
      </c>
      <c r="V409" s="59"/>
    </row>
    <row r="410" spans="1:22" x14ac:dyDescent="0.3">
      <c r="A410" s="4"/>
      <c r="B410" s="7"/>
      <c r="C410" s="7"/>
      <c r="D410" s="7"/>
      <c r="E410" s="7"/>
      <c r="F410" s="7"/>
      <c r="G410" s="7"/>
      <c r="H410" s="8"/>
      <c r="I410" s="8"/>
      <c r="J410" s="8"/>
      <c r="K410" s="8"/>
      <c r="L410" s="8"/>
      <c r="M410" s="8"/>
      <c r="N410" s="8"/>
      <c r="O410" s="8"/>
      <c r="P410" s="8"/>
      <c r="Q410" s="8"/>
      <c r="R410" s="8"/>
      <c r="S410" s="7"/>
      <c r="T410" s="6">
        <f t="shared" si="16"/>
        <v>0</v>
      </c>
      <c r="U410" s="6" t="str">
        <f t="shared" si="17"/>
        <v>Yes</v>
      </c>
      <c r="V410" s="59"/>
    </row>
    <row r="411" spans="1:22" x14ac:dyDescent="0.3">
      <c r="A411" s="4"/>
      <c r="B411" s="5"/>
      <c r="C411" s="6"/>
      <c r="D411" s="7"/>
      <c r="E411" s="7"/>
      <c r="F411" s="7"/>
      <c r="G411" s="7"/>
      <c r="H411" s="8"/>
      <c r="I411" s="8"/>
      <c r="J411" s="8"/>
      <c r="K411" s="8"/>
      <c r="L411" s="8"/>
      <c r="M411" s="8"/>
      <c r="N411" s="8"/>
      <c r="O411" s="8"/>
      <c r="P411" s="8"/>
      <c r="Q411" s="8"/>
      <c r="R411" s="8"/>
      <c r="S411" s="7"/>
      <c r="T411" s="6">
        <f t="shared" si="16"/>
        <v>0</v>
      </c>
      <c r="U411" s="6" t="str">
        <f t="shared" si="17"/>
        <v>Yes</v>
      </c>
      <c r="V411" s="59"/>
    </row>
    <row r="412" spans="1:22" x14ac:dyDescent="0.3">
      <c r="A412" s="4"/>
      <c r="B412" s="5"/>
      <c r="C412" s="6"/>
      <c r="D412" s="7"/>
      <c r="E412" s="7"/>
      <c r="F412" s="7"/>
      <c r="G412" s="7"/>
      <c r="H412" s="8"/>
      <c r="I412" s="8"/>
      <c r="J412" s="8"/>
      <c r="K412" s="8"/>
      <c r="L412" s="8"/>
      <c r="M412" s="8"/>
      <c r="N412" s="8"/>
      <c r="O412" s="8"/>
      <c r="P412" s="8"/>
      <c r="Q412" s="8"/>
      <c r="R412" s="8"/>
      <c r="S412" s="7"/>
      <c r="T412" s="6">
        <f t="shared" si="16"/>
        <v>0</v>
      </c>
      <c r="U412" s="6" t="str">
        <f t="shared" si="17"/>
        <v>Yes</v>
      </c>
      <c r="V412" s="59"/>
    </row>
    <row r="413" spans="1:22" x14ac:dyDescent="0.3">
      <c r="A413" s="4"/>
      <c r="B413" s="5"/>
      <c r="C413" s="6"/>
      <c r="D413" s="7"/>
      <c r="E413" s="7"/>
      <c r="F413" s="7"/>
      <c r="G413" s="7"/>
      <c r="H413" s="8"/>
      <c r="I413" s="8"/>
      <c r="J413" s="8"/>
      <c r="K413" s="8"/>
      <c r="L413" s="8"/>
      <c r="M413" s="8"/>
      <c r="N413" s="8"/>
      <c r="O413" s="8"/>
      <c r="P413" s="8"/>
      <c r="Q413" s="8"/>
      <c r="R413" s="8"/>
      <c r="S413" s="7"/>
      <c r="T413" s="6">
        <f t="shared" si="16"/>
        <v>0</v>
      </c>
      <c r="U413" s="6" t="str">
        <f t="shared" si="17"/>
        <v>Yes</v>
      </c>
      <c r="V413" s="59"/>
    </row>
    <row r="414" spans="1:22" x14ac:dyDescent="0.3">
      <c r="A414" s="4"/>
      <c r="B414" s="5"/>
      <c r="C414" s="6"/>
      <c r="D414" s="7"/>
      <c r="E414" s="7"/>
      <c r="F414" s="7"/>
      <c r="G414" s="7"/>
      <c r="H414" s="8"/>
      <c r="I414" s="8"/>
      <c r="J414" s="8"/>
      <c r="K414" s="8"/>
      <c r="L414" s="8"/>
      <c r="M414" s="8"/>
      <c r="N414" s="8"/>
      <c r="O414" s="8"/>
      <c r="P414" s="8"/>
      <c r="Q414" s="8"/>
      <c r="R414" s="8"/>
      <c r="S414" s="7"/>
      <c r="T414" s="6">
        <f t="shared" si="16"/>
        <v>0</v>
      </c>
      <c r="U414" s="6" t="str">
        <f t="shared" si="17"/>
        <v>Yes</v>
      </c>
      <c r="V414" s="59"/>
    </row>
    <row r="415" spans="1:22" x14ac:dyDescent="0.3">
      <c r="A415" s="4"/>
      <c r="B415" s="5"/>
      <c r="C415" s="6"/>
      <c r="D415" s="7"/>
      <c r="E415" s="7"/>
      <c r="F415" s="7"/>
      <c r="G415" s="7"/>
      <c r="H415" s="8"/>
      <c r="I415" s="8"/>
      <c r="J415" s="8"/>
      <c r="K415" s="8"/>
      <c r="L415" s="8"/>
      <c r="M415" s="8"/>
      <c r="N415" s="8"/>
      <c r="O415" s="8"/>
      <c r="P415" s="8"/>
      <c r="Q415" s="8"/>
      <c r="R415" s="8"/>
      <c r="S415" s="7"/>
      <c r="T415" s="6">
        <f t="shared" si="16"/>
        <v>0</v>
      </c>
      <c r="U415" s="6" t="str">
        <f t="shared" si="17"/>
        <v>Yes</v>
      </c>
      <c r="V415" s="59"/>
    </row>
    <row r="416" spans="1:22" x14ac:dyDescent="0.3">
      <c r="A416" s="4"/>
      <c r="B416" s="5"/>
      <c r="C416" s="6"/>
      <c r="D416" s="7"/>
      <c r="E416" s="7"/>
      <c r="F416" s="7"/>
      <c r="G416" s="7"/>
      <c r="H416" s="8"/>
      <c r="I416" s="8"/>
      <c r="J416" s="8"/>
      <c r="K416" s="8"/>
      <c r="L416" s="8"/>
      <c r="M416" s="8"/>
      <c r="N416" s="8"/>
      <c r="O416" s="8"/>
      <c r="P416" s="8"/>
      <c r="Q416" s="8"/>
      <c r="R416" s="8"/>
      <c r="S416" s="7"/>
      <c r="T416" s="6">
        <f t="shared" si="16"/>
        <v>0</v>
      </c>
      <c r="U416" s="6" t="str">
        <f t="shared" si="17"/>
        <v>Yes</v>
      </c>
      <c r="V416" s="59"/>
    </row>
    <row r="417" spans="1:22" x14ac:dyDescent="0.3">
      <c r="A417" s="4"/>
      <c r="B417" s="5"/>
      <c r="C417" s="6"/>
      <c r="D417" s="7"/>
      <c r="E417" s="7"/>
      <c r="F417" s="7"/>
      <c r="G417" s="7"/>
      <c r="H417" s="8"/>
      <c r="I417" s="8"/>
      <c r="J417" s="8"/>
      <c r="K417" s="8"/>
      <c r="L417" s="8"/>
      <c r="M417" s="8"/>
      <c r="N417" s="8"/>
      <c r="O417" s="8"/>
      <c r="P417" s="8"/>
      <c r="Q417" s="8"/>
      <c r="R417" s="8"/>
      <c r="S417" s="13"/>
      <c r="T417" s="6">
        <f t="shared" si="16"/>
        <v>0</v>
      </c>
      <c r="U417" s="6" t="str">
        <f t="shared" si="17"/>
        <v>Yes</v>
      </c>
      <c r="V417" s="59"/>
    </row>
    <row r="418" spans="1:22" x14ac:dyDescent="0.3">
      <c r="A418" s="4"/>
      <c r="B418" s="5"/>
      <c r="C418" s="6"/>
      <c r="D418" s="7"/>
      <c r="E418" s="7"/>
      <c r="F418" s="7"/>
      <c r="G418" s="7"/>
      <c r="H418" s="8"/>
      <c r="I418" s="8"/>
      <c r="J418" s="8"/>
      <c r="K418" s="8"/>
      <c r="L418" s="8"/>
      <c r="M418" s="8"/>
      <c r="N418" s="8"/>
      <c r="O418" s="8"/>
      <c r="P418" s="8"/>
      <c r="Q418" s="8"/>
      <c r="R418" s="8"/>
      <c r="S418" s="13"/>
      <c r="T418" s="6">
        <f t="shared" si="16"/>
        <v>0</v>
      </c>
      <c r="U418" s="6" t="str">
        <f t="shared" si="17"/>
        <v>Yes</v>
      </c>
      <c r="V418" s="59"/>
    </row>
    <row r="419" spans="1:22" x14ac:dyDescent="0.3">
      <c r="A419" s="4"/>
      <c r="B419" s="5"/>
      <c r="C419" s="6"/>
      <c r="D419" s="7"/>
      <c r="E419" s="7"/>
      <c r="F419" s="7"/>
      <c r="G419" s="7"/>
      <c r="H419" s="8"/>
      <c r="I419" s="8"/>
      <c r="J419" s="8"/>
      <c r="K419" s="8"/>
      <c r="L419" s="8"/>
      <c r="M419" s="8"/>
      <c r="N419" s="8"/>
      <c r="O419" s="8"/>
      <c r="P419" s="8"/>
      <c r="Q419" s="8"/>
      <c r="R419" s="8"/>
      <c r="S419" s="7"/>
      <c r="T419" s="6">
        <f t="shared" si="16"/>
        <v>0</v>
      </c>
      <c r="U419" s="6" t="str">
        <f t="shared" si="17"/>
        <v>Yes</v>
      </c>
      <c r="V419" s="59"/>
    </row>
    <row r="420" spans="1:22" x14ac:dyDescent="0.3">
      <c r="A420" s="4"/>
      <c r="B420" s="5"/>
      <c r="C420" s="6"/>
      <c r="D420" s="7"/>
      <c r="E420" s="7"/>
      <c r="F420" s="7"/>
      <c r="G420" s="7"/>
      <c r="H420" s="8"/>
      <c r="I420" s="8"/>
      <c r="J420" s="8"/>
      <c r="K420" s="8"/>
      <c r="L420" s="8"/>
      <c r="M420" s="8"/>
      <c r="N420" s="8"/>
      <c r="O420" s="8"/>
      <c r="P420" s="8"/>
      <c r="Q420" s="8"/>
      <c r="R420" s="8"/>
      <c r="S420" s="7"/>
      <c r="T420" s="6">
        <f t="shared" si="16"/>
        <v>0</v>
      </c>
      <c r="U420" s="6" t="str">
        <f t="shared" si="17"/>
        <v>Yes</v>
      </c>
      <c r="V420" s="59"/>
    </row>
    <row r="421" spans="1:22" x14ac:dyDescent="0.3">
      <c r="A421" s="4"/>
      <c r="B421" s="5"/>
      <c r="C421" s="6"/>
      <c r="D421" s="7"/>
      <c r="E421" s="7"/>
      <c r="F421" s="7"/>
      <c r="G421" s="7"/>
      <c r="H421" s="8"/>
      <c r="I421" s="8"/>
      <c r="J421" s="22"/>
      <c r="K421" s="22"/>
      <c r="L421" s="22"/>
      <c r="M421" s="22"/>
      <c r="N421" s="22"/>
      <c r="O421" s="22"/>
      <c r="P421" s="22"/>
      <c r="Q421" s="8"/>
      <c r="R421" s="8"/>
      <c r="S421" s="7"/>
      <c r="T421" s="6">
        <f t="shared" ref="T421:T484" si="18">(R421-H421)</f>
        <v>0</v>
      </c>
      <c r="U421" s="6" t="str">
        <f t="shared" si="17"/>
        <v>Yes</v>
      </c>
      <c r="V421" s="59"/>
    </row>
    <row r="422" spans="1:22" x14ac:dyDescent="0.3">
      <c r="A422" s="4"/>
      <c r="B422" s="5"/>
      <c r="C422" s="6"/>
      <c r="D422" s="7"/>
      <c r="E422" s="7"/>
      <c r="F422" s="7"/>
      <c r="G422" s="7"/>
      <c r="H422" s="8"/>
      <c r="I422" s="8"/>
      <c r="J422" s="8"/>
      <c r="K422" s="8"/>
      <c r="L422" s="8"/>
      <c r="M422" s="8"/>
      <c r="N422" s="8"/>
      <c r="O422" s="8"/>
      <c r="P422" s="8"/>
      <c r="Q422" s="8"/>
      <c r="R422" s="8"/>
      <c r="S422" s="7"/>
      <c r="T422" s="6">
        <f t="shared" si="18"/>
        <v>0</v>
      </c>
      <c r="U422" s="6" t="str">
        <f t="shared" si="17"/>
        <v>Yes</v>
      </c>
      <c r="V422" s="59"/>
    </row>
    <row r="423" spans="1:22" x14ac:dyDescent="0.3">
      <c r="A423" s="4"/>
      <c r="B423" s="5"/>
      <c r="C423" s="6"/>
      <c r="D423" s="7"/>
      <c r="E423" s="7"/>
      <c r="F423" s="7"/>
      <c r="G423" s="7"/>
      <c r="H423" s="8"/>
      <c r="I423" s="8"/>
      <c r="J423" s="8"/>
      <c r="K423" s="8"/>
      <c r="L423" s="8"/>
      <c r="M423" s="8"/>
      <c r="N423" s="8"/>
      <c r="O423" s="8"/>
      <c r="P423" s="8"/>
      <c r="Q423" s="8"/>
      <c r="R423" s="8"/>
      <c r="S423" s="7"/>
      <c r="T423" s="6">
        <f t="shared" si="18"/>
        <v>0</v>
      </c>
      <c r="U423" s="6" t="str">
        <f t="shared" si="17"/>
        <v>Yes</v>
      </c>
      <c r="V423" s="59"/>
    </row>
    <row r="424" spans="1:22" x14ac:dyDescent="0.3">
      <c r="A424" s="4"/>
      <c r="B424" s="5"/>
      <c r="C424" s="6"/>
      <c r="D424" s="7"/>
      <c r="E424" s="7"/>
      <c r="F424" s="7"/>
      <c r="G424" s="7"/>
      <c r="H424" s="8"/>
      <c r="I424" s="8"/>
      <c r="J424" s="8"/>
      <c r="K424" s="8"/>
      <c r="L424" s="8"/>
      <c r="M424" s="8"/>
      <c r="N424" s="8"/>
      <c r="O424" s="8"/>
      <c r="P424" s="8"/>
      <c r="Q424" s="8"/>
      <c r="R424" s="8"/>
      <c r="S424" s="7"/>
      <c r="T424" s="6">
        <f t="shared" si="18"/>
        <v>0</v>
      </c>
      <c r="U424" s="6" t="str">
        <f t="shared" si="17"/>
        <v>Yes</v>
      </c>
      <c r="V424" s="59"/>
    </row>
    <row r="425" spans="1:22" x14ac:dyDescent="0.3">
      <c r="A425" s="4"/>
      <c r="B425" s="5"/>
      <c r="C425" s="6"/>
      <c r="D425" s="7"/>
      <c r="E425" s="7"/>
      <c r="F425" s="7"/>
      <c r="G425" s="7"/>
      <c r="H425" s="8"/>
      <c r="I425" s="8"/>
      <c r="J425" s="8"/>
      <c r="K425" s="8"/>
      <c r="L425" s="8"/>
      <c r="M425" s="8"/>
      <c r="N425" s="8"/>
      <c r="O425" s="8"/>
      <c r="P425" s="8"/>
      <c r="Q425" s="8"/>
      <c r="R425" s="8"/>
      <c r="S425" s="31"/>
      <c r="T425" s="6">
        <f t="shared" si="18"/>
        <v>0</v>
      </c>
      <c r="U425" s="6" t="str">
        <f t="shared" si="17"/>
        <v>Yes</v>
      </c>
      <c r="V425" s="59"/>
    </row>
    <row r="426" spans="1:22" x14ac:dyDescent="0.3">
      <c r="A426" s="4"/>
      <c r="B426" s="5"/>
      <c r="C426" s="6"/>
      <c r="D426" s="7"/>
      <c r="E426" s="7"/>
      <c r="F426" s="7"/>
      <c r="G426" s="7"/>
      <c r="H426" s="8"/>
      <c r="I426" s="8"/>
      <c r="J426" s="8"/>
      <c r="K426" s="8"/>
      <c r="L426" s="8"/>
      <c r="M426" s="8"/>
      <c r="N426" s="8"/>
      <c r="O426" s="8"/>
      <c r="P426" s="8"/>
      <c r="Q426" s="8"/>
      <c r="R426" s="8"/>
      <c r="S426" s="31"/>
      <c r="T426" s="6">
        <f t="shared" si="18"/>
        <v>0</v>
      </c>
      <c r="U426" s="6" t="str">
        <f t="shared" si="17"/>
        <v>Yes</v>
      </c>
      <c r="V426" s="59"/>
    </row>
    <row r="427" spans="1:22" x14ac:dyDescent="0.3">
      <c r="A427" s="4"/>
      <c r="B427" s="5"/>
      <c r="C427" s="6"/>
      <c r="D427" s="7"/>
      <c r="E427" s="7"/>
      <c r="F427" s="7"/>
      <c r="G427" s="7"/>
      <c r="H427" s="8"/>
      <c r="I427" s="8"/>
      <c r="J427" s="8"/>
      <c r="K427" s="8"/>
      <c r="L427" s="8"/>
      <c r="M427" s="8"/>
      <c r="N427" s="8"/>
      <c r="O427" s="8"/>
      <c r="P427" s="8"/>
      <c r="Q427" s="8"/>
      <c r="R427" s="8"/>
      <c r="S427" s="31"/>
      <c r="T427" s="6">
        <f t="shared" si="18"/>
        <v>0</v>
      </c>
      <c r="U427" s="6" t="str">
        <f t="shared" si="17"/>
        <v>Yes</v>
      </c>
      <c r="V427" s="59"/>
    </row>
    <row r="428" spans="1:22" x14ac:dyDescent="0.3">
      <c r="A428" s="4"/>
      <c r="B428" s="5"/>
      <c r="C428" s="6"/>
      <c r="D428" s="7"/>
      <c r="E428" s="7"/>
      <c r="F428" s="7"/>
      <c r="G428" s="7"/>
      <c r="H428" s="8"/>
      <c r="I428" s="8"/>
      <c r="J428" s="8"/>
      <c r="K428" s="8"/>
      <c r="L428" s="8"/>
      <c r="M428" s="8"/>
      <c r="N428" s="8"/>
      <c r="O428" s="8"/>
      <c r="P428" s="8"/>
      <c r="Q428" s="8"/>
      <c r="R428" s="8"/>
      <c r="S428" s="31"/>
      <c r="T428" s="6">
        <f t="shared" si="18"/>
        <v>0</v>
      </c>
      <c r="U428" s="6" t="str">
        <f t="shared" si="17"/>
        <v>Yes</v>
      </c>
      <c r="V428" s="59"/>
    </row>
    <row r="429" spans="1:22" x14ac:dyDescent="0.3">
      <c r="A429" s="4"/>
      <c r="B429" s="5"/>
      <c r="C429" s="6"/>
      <c r="D429" s="7"/>
      <c r="E429" s="7"/>
      <c r="F429" s="7"/>
      <c r="G429" s="7"/>
      <c r="H429" s="8"/>
      <c r="I429" s="8"/>
      <c r="J429" s="8"/>
      <c r="K429" s="8"/>
      <c r="L429" s="8"/>
      <c r="M429" s="8"/>
      <c r="N429" s="8"/>
      <c r="O429" s="8"/>
      <c r="P429" s="8"/>
      <c r="Q429" s="8"/>
      <c r="R429" s="8"/>
      <c r="S429" s="7"/>
      <c r="T429" s="6">
        <f t="shared" si="18"/>
        <v>0</v>
      </c>
      <c r="U429" s="6" t="str">
        <f t="shared" si="17"/>
        <v>Yes</v>
      </c>
      <c r="V429" s="59"/>
    </row>
    <row r="430" spans="1:22" x14ac:dyDescent="0.3">
      <c r="A430" s="4"/>
      <c r="B430" s="5"/>
      <c r="C430" s="6"/>
      <c r="D430" s="7"/>
      <c r="E430" s="7"/>
      <c r="F430" s="7"/>
      <c r="G430" s="7"/>
      <c r="H430" s="8"/>
      <c r="I430" s="8"/>
      <c r="J430" s="8"/>
      <c r="K430" s="8"/>
      <c r="L430" s="8"/>
      <c r="M430" s="8"/>
      <c r="N430" s="8"/>
      <c r="O430" s="8"/>
      <c r="P430" s="8"/>
      <c r="Q430" s="8"/>
      <c r="R430" s="8"/>
      <c r="S430" s="7"/>
      <c r="T430" s="6">
        <f t="shared" si="18"/>
        <v>0</v>
      </c>
      <c r="U430" s="6" t="str">
        <f t="shared" si="17"/>
        <v>Yes</v>
      </c>
      <c r="V430" s="59"/>
    </row>
    <row r="431" spans="1:22" x14ac:dyDescent="0.3">
      <c r="A431" s="4"/>
      <c r="B431" s="5"/>
      <c r="C431" s="6"/>
      <c r="D431" s="7"/>
      <c r="E431" s="7"/>
      <c r="F431" s="7"/>
      <c r="G431" s="7"/>
      <c r="H431" s="8"/>
      <c r="I431" s="8"/>
      <c r="J431" s="22"/>
      <c r="K431" s="8"/>
      <c r="L431" s="8"/>
      <c r="M431" s="8"/>
      <c r="N431" s="8"/>
      <c r="O431" s="22"/>
      <c r="P431" s="8"/>
      <c r="Q431" s="8"/>
      <c r="R431" s="8"/>
      <c r="S431" s="7"/>
      <c r="T431" s="6">
        <f t="shared" si="18"/>
        <v>0</v>
      </c>
      <c r="U431" s="6" t="str">
        <f t="shared" si="17"/>
        <v>Yes</v>
      </c>
      <c r="V431" s="59"/>
    </row>
    <row r="432" spans="1:22" x14ac:dyDescent="0.3">
      <c r="A432" s="4"/>
      <c r="B432" s="5"/>
      <c r="C432" s="6"/>
      <c r="D432" s="7"/>
      <c r="E432" s="7"/>
      <c r="F432" s="7"/>
      <c r="G432" s="7"/>
      <c r="H432" s="8"/>
      <c r="I432" s="8"/>
      <c r="J432" s="8"/>
      <c r="K432" s="8"/>
      <c r="L432" s="8"/>
      <c r="M432" s="8"/>
      <c r="N432" s="8"/>
      <c r="O432" s="8"/>
      <c r="P432" s="8"/>
      <c r="Q432" s="8"/>
      <c r="R432" s="8"/>
      <c r="S432" s="7"/>
      <c r="T432" s="6">
        <f t="shared" si="18"/>
        <v>0</v>
      </c>
      <c r="U432" s="6" t="str">
        <f t="shared" si="17"/>
        <v>Yes</v>
      </c>
      <c r="V432" s="59"/>
    </row>
    <row r="433" spans="1:22" x14ac:dyDescent="0.3">
      <c r="A433" s="4"/>
      <c r="B433" s="5"/>
      <c r="C433" s="6"/>
      <c r="D433" s="7"/>
      <c r="E433" s="7"/>
      <c r="F433" s="7"/>
      <c r="G433" s="7"/>
      <c r="H433" s="8"/>
      <c r="I433" s="8"/>
      <c r="J433" s="8"/>
      <c r="K433" s="8"/>
      <c r="L433" s="8"/>
      <c r="M433" s="8"/>
      <c r="N433" s="8"/>
      <c r="O433" s="8"/>
      <c r="P433" s="8"/>
      <c r="Q433" s="8"/>
      <c r="R433" s="8"/>
      <c r="S433" s="7"/>
      <c r="T433" s="6">
        <f t="shared" si="18"/>
        <v>0</v>
      </c>
      <c r="U433" s="6" t="str">
        <f t="shared" si="17"/>
        <v>Yes</v>
      </c>
      <c r="V433" s="59"/>
    </row>
    <row r="434" spans="1:22" x14ac:dyDescent="0.3">
      <c r="A434" s="4"/>
      <c r="B434" s="5"/>
      <c r="C434" s="6"/>
      <c r="D434" s="7"/>
      <c r="E434" s="7"/>
      <c r="F434" s="7"/>
      <c r="G434" s="7"/>
      <c r="H434" s="8"/>
      <c r="I434" s="8"/>
      <c r="J434" s="12"/>
      <c r="K434" s="8"/>
      <c r="L434" s="8"/>
      <c r="M434" s="8"/>
      <c r="N434" s="8"/>
      <c r="O434" s="22"/>
      <c r="P434" s="8"/>
      <c r="Q434" s="8"/>
      <c r="R434" s="8"/>
      <c r="S434" s="7"/>
      <c r="T434" s="6">
        <f t="shared" si="18"/>
        <v>0</v>
      </c>
      <c r="U434" s="6" t="str">
        <f t="shared" si="17"/>
        <v>Yes</v>
      </c>
      <c r="V434" s="59"/>
    </row>
    <row r="435" spans="1:22" x14ac:dyDescent="0.3">
      <c r="A435" s="4"/>
      <c r="B435" s="5"/>
      <c r="C435" s="6"/>
      <c r="D435" s="7"/>
      <c r="E435" s="7"/>
      <c r="F435" s="7"/>
      <c r="G435" s="7"/>
      <c r="H435" s="8"/>
      <c r="I435" s="8"/>
      <c r="J435" s="8"/>
      <c r="K435" s="8"/>
      <c r="L435" s="8"/>
      <c r="M435" s="8"/>
      <c r="N435" s="8"/>
      <c r="O435" s="8"/>
      <c r="P435" s="8"/>
      <c r="Q435" s="8"/>
      <c r="R435" s="8"/>
      <c r="S435" s="7"/>
      <c r="T435" s="6">
        <f t="shared" si="18"/>
        <v>0</v>
      </c>
      <c r="U435" s="6" t="str">
        <f t="shared" si="17"/>
        <v>Yes</v>
      </c>
      <c r="V435" s="59"/>
    </row>
    <row r="436" spans="1:22" x14ac:dyDescent="0.3">
      <c r="A436" s="4"/>
      <c r="B436" s="5"/>
      <c r="C436" s="6"/>
      <c r="D436" s="7"/>
      <c r="E436" s="7"/>
      <c r="F436" s="7"/>
      <c r="G436" s="7"/>
      <c r="H436" s="8"/>
      <c r="I436" s="8"/>
      <c r="J436" s="22"/>
      <c r="K436" s="12"/>
      <c r="L436" s="12"/>
      <c r="M436" s="12"/>
      <c r="N436" s="12"/>
      <c r="O436" s="22"/>
      <c r="P436" s="12"/>
      <c r="Q436" s="8"/>
      <c r="R436" s="8"/>
      <c r="S436" s="7"/>
      <c r="T436" s="6">
        <f t="shared" si="18"/>
        <v>0</v>
      </c>
      <c r="U436" s="6" t="str">
        <f t="shared" si="17"/>
        <v>Yes</v>
      </c>
      <c r="V436" s="59"/>
    </row>
    <row r="437" spans="1:22" x14ac:dyDescent="0.3">
      <c r="A437" s="4"/>
      <c r="B437" s="5"/>
      <c r="C437" s="6"/>
      <c r="D437" s="7"/>
      <c r="E437" s="7"/>
      <c r="F437" s="7"/>
      <c r="G437" s="7"/>
      <c r="H437" s="8"/>
      <c r="I437" s="8"/>
      <c r="J437" s="12"/>
      <c r="K437" s="12"/>
      <c r="L437" s="12"/>
      <c r="M437" s="12"/>
      <c r="N437" s="12"/>
      <c r="O437" s="12"/>
      <c r="P437" s="12"/>
      <c r="Q437" s="8"/>
      <c r="R437" s="8"/>
      <c r="S437" s="7"/>
      <c r="T437" s="6">
        <f t="shared" si="18"/>
        <v>0</v>
      </c>
      <c r="U437" s="6" t="str">
        <f t="shared" si="17"/>
        <v>Yes</v>
      </c>
      <c r="V437" s="59"/>
    </row>
    <row r="438" spans="1:22" x14ac:dyDescent="0.3">
      <c r="A438" s="4"/>
      <c r="B438" s="5"/>
      <c r="C438" s="6"/>
      <c r="D438" s="7"/>
      <c r="E438" s="7"/>
      <c r="F438" s="7"/>
      <c r="G438" s="7"/>
      <c r="H438" s="8"/>
      <c r="I438" s="8"/>
      <c r="J438" s="12"/>
      <c r="K438" s="12"/>
      <c r="L438" s="12"/>
      <c r="M438" s="12"/>
      <c r="N438" s="12"/>
      <c r="O438" s="12"/>
      <c r="P438" s="12"/>
      <c r="Q438" s="8"/>
      <c r="R438" s="8"/>
      <c r="S438" s="7"/>
      <c r="T438" s="6">
        <f t="shared" si="18"/>
        <v>0</v>
      </c>
      <c r="U438" s="6" t="str">
        <f t="shared" si="17"/>
        <v>Yes</v>
      </c>
      <c r="V438" s="59"/>
    </row>
    <row r="439" spans="1:22" x14ac:dyDescent="0.3">
      <c r="A439" s="4"/>
      <c r="B439" s="5"/>
      <c r="C439" s="6"/>
      <c r="D439" s="7"/>
      <c r="E439" s="7"/>
      <c r="F439" s="7"/>
      <c r="G439" s="7"/>
      <c r="H439" s="8"/>
      <c r="I439" s="8"/>
      <c r="J439" s="22"/>
      <c r="K439" s="8"/>
      <c r="L439" s="8"/>
      <c r="M439" s="8"/>
      <c r="N439" s="8"/>
      <c r="O439" s="22"/>
      <c r="P439" s="8"/>
      <c r="Q439" s="8"/>
      <c r="R439" s="8"/>
      <c r="S439" s="7"/>
      <c r="T439" s="6">
        <f t="shared" si="18"/>
        <v>0</v>
      </c>
      <c r="U439" s="6" t="str">
        <f t="shared" si="17"/>
        <v>Yes</v>
      </c>
      <c r="V439" s="59"/>
    </row>
    <row r="440" spans="1:22" x14ac:dyDescent="0.3">
      <c r="A440" s="4"/>
      <c r="B440" s="5"/>
      <c r="C440" s="6"/>
      <c r="D440" s="28"/>
      <c r="E440" s="7"/>
      <c r="F440" s="7"/>
      <c r="G440" s="7"/>
      <c r="H440" s="8"/>
      <c r="I440" s="8"/>
      <c r="J440" s="8"/>
      <c r="K440" s="8"/>
      <c r="L440" s="8"/>
      <c r="M440" s="8"/>
      <c r="N440" s="8"/>
      <c r="O440" s="8"/>
      <c r="P440" s="8"/>
      <c r="Q440" s="8"/>
      <c r="R440" s="8"/>
      <c r="S440" s="7"/>
      <c r="T440" s="6">
        <f t="shared" si="18"/>
        <v>0</v>
      </c>
      <c r="U440" s="6" t="str">
        <f t="shared" si="17"/>
        <v>Yes</v>
      </c>
      <c r="V440" s="59"/>
    </row>
    <row r="441" spans="1:22" x14ac:dyDescent="0.3">
      <c r="A441" s="4"/>
      <c r="B441" s="5"/>
      <c r="C441" s="6"/>
      <c r="D441" s="14"/>
      <c r="E441" s="14"/>
      <c r="F441" s="14"/>
      <c r="G441" s="7"/>
      <c r="H441" s="8"/>
      <c r="I441" s="8"/>
      <c r="J441" s="22"/>
      <c r="K441" s="22"/>
      <c r="L441" s="12"/>
      <c r="M441" s="12"/>
      <c r="N441" s="12"/>
      <c r="O441" s="22"/>
      <c r="P441" s="12"/>
      <c r="Q441" s="8"/>
      <c r="R441" s="8"/>
      <c r="S441" s="7"/>
      <c r="T441" s="6">
        <f t="shared" si="18"/>
        <v>0</v>
      </c>
      <c r="U441" s="6" t="str">
        <f t="shared" si="17"/>
        <v>Yes</v>
      </c>
      <c r="V441" s="59"/>
    </row>
    <row r="442" spans="1:22" x14ac:dyDescent="0.3">
      <c r="A442" s="4"/>
      <c r="B442" s="5"/>
      <c r="C442" s="6"/>
      <c r="D442" s="14"/>
      <c r="E442" s="14"/>
      <c r="F442" s="14"/>
      <c r="G442" s="7"/>
      <c r="H442" s="8"/>
      <c r="I442" s="8"/>
      <c r="J442" s="12"/>
      <c r="K442" s="12"/>
      <c r="L442" s="12"/>
      <c r="M442" s="12"/>
      <c r="N442" s="12"/>
      <c r="O442" s="22"/>
      <c r="P442" s="12"/>
      <c r="Q442" s="8"/>
      <c r="R442" s="8"/>
      <c r="S442" s="7"/>
      <c r="T442" s="6">
        <f t="shared" si="18"/>
        <v>0</v>
      </c>
      <c r="U442" s="6" t="str">
        <f t="shared" si="17"/>
        <v>Yes</v>
      </c>
      <c r="V442" s="59"/>
    </row>
    <row r="443" spans="1:22" x14ac:dyDescent="0.3">
      <c r="A443" s="4"/>
      <c r="B443" s="5"/>
      <c r="C443" s="6"/>
      <c r="D443" s="14"/>
      <c r="E443" s="14"/>
      <c r="F443" s="14"/>
      <c r="G443" s="7"/>
      <c r="H443" s="8"/>
      <c r="I443" s="8"/>
      <c r="J443" s="12"/>
      <c r="K443" s="12"/>
      <c r="L443" s="12"/>
      <c r="M443" s="12"/>
      <c r="N443" s="12"/>
      <c r="O443" s="12"/>
      <c r="P443" s="12"/>
      <c r="Q443" s="8"/>
      <c r="R443" s="8"/>
      <c r="S443" s="7"/>
      <c r="T443" s="6">
        <f t="shared" si="18"/>
        <v>0</v>
      </c>
      <c r="U443" s="6" t="str">
        <f t="shared" si="17"/>
        <v>Yes</v>
      </c>
      <c r="V443" s="59"/>
    </row>
    <row r="444" spans="1:22" x14ac:dyDescent="0.3">
      <c r="A444" s="4"/>
      <c r="B444" s="5"/>
      <c r="C444" s="6"/>
      <c r="D444" s="7"/>
      <c r="E444" s="7"/>
      <c r="F444" s="7"/>
      <c r="G444" s="7"/>
      <c r="H444" s="8"/>
      <c r="I444" s="8"/>
      <c r="J444" s="22"/>
      <c r="K444" s="22"/>
      <c r="L444" s="22"/>
      <c r="M444" s="22"/>
      <c r="N444" s="22"/>
      <c r="O444" s="22"/>
      <c r="P444" s="22"/>
      <c r="Q444" s="8"/>
      <c r="R444" s="8"/>
      <c r="S444" s="7"/>
      <c r="T444" s="6">
        <f t="shared" si="18"/>
        <v>0</v>
      </c>
      <c r="U444" s="6" t="str">
        <f t="shared" si="17"/>
        <v>Yes</v>
      </c>
      <c r="V444" s="59"/>
    </row>
    <row r="445" spans="1:22" x14ac:dyDescent="0.3">
      <c r="A445" s="4"/>
      <c r="B445" s="5"/>
      <c r="C445" s="6"/>
      <c r="D445" s="7"/>
      <c r="E445" s="7"/>
      <c r="F445" s="7"/>
      <c r="G445" s="7"/>
      <c r="H445" s="8"/>
      <c r="I445" s="8"/>
      <c r="J445" s="22"/>
      <c r="K445" s="22"/>
      <c r="L445" s="22"/>
      <c r="M445" s="22"/>
      <c r="N445" s="22"/>
      <c r="O445" s="22"/>
      <c r="P445" s="22"/>
      <c r="Q445" s="8"/>
      <c r="R445" s="8"/>
      <c r="S445" s="7"/>
      <c r="T445" s="6">
        <f t="shared" si="18"/>
        <v>0</v>
      </c>
      <c r="U445" s="6" t="str">
        <f t="shared" si="17"/>
        <v>Yes</v>
      </c>
      <c r="V445" s="59"/>
    </row>
    <row r="446" spans="1:22" x14ac:dyDescent="0.3">
      <c r="A446" s="4"/>
      <c r="B446" s="5"/>
      <c r="C446" s="6"/>
      <c r="D446" s="7"/>
      <c r="E446" s="7"/>
      <c r="F446" s="7"/>
      <c r="G446" s="7"/>
      <c r="H446" s="8"/>
      <c r="I446" s="8"/>
      <c r="J446" s="22"/>
      <c r="K446" s="22"/>
      <c r="L446" s="22"/>
      <c r="M446" s="22"/>
      <c r="N446" s="22"/>
      <c r="O446" s="22"/>
      <c r="P446" s="22"/>
      <c r="Q446" s="8"/>
      <c r="R446" s="8"/>
      <c r="S446" s="7"/>
      <c r="T446" s="6">
        <f t="shared" si="18"/>
        <v>0</v>
      </c>
      <c r="U446" s="6" t="str">
        <f t="shared" si="17"/>
        <v>Yes</v>
      </c>
      <c r="V446" s="59"/>
    </row>
    <row r="447" spans="1:22" x14ac:dyDescent="0.3">
      <c r="A447" s="4"/>
      <c r="B447" s="5"/>
      <c r="C447" s="6"/>
      <c r="D447" s="7"/>
      <c r="E447" s="7"/>
      <c r="F447" s="7"/>
      <c r="G447" s="7"/>
      <c r="H447" s="8"/>
      <c r="I447" s="8"/>
      <c r="J447" s="22"/>
      <c r="K447" s="22"/>
      <c r="L447" s="22"/>
      <c r="M447" s="22"/>
      <c r="N447" s="22"/>
      <c r="O447" s="22"/>
      <c r="P447" s="22"/>
      <c r="Q447" s="8"/>
      <c r="R447" s="8"/>
      <c r="S447" s="7"/>
      <c r="T447" s="6">
        <f t="shared" si="18"/>
        <v>0</v>
      </c>
      <c r="U447" s="6" t="str">
        <f t="shared" si="17"/>
        <v>Yes</v>
      </c>
      <c r="V447" s="59"/>
    </row>
    <row r="448" spans="1:22" x14ac:dyDescent="0.3">
      <c r="A448" s="4"/>
      <c r="B448" s="5"/>
      <c r="C448" s="6"/>
      <c r="D448" s="7"/>
      <c r="E448" s="7"/>
      <c r="F448" s="7"/>
      <c r="G448" s="7"/>
      <c r="H448" s="8"/>
      <c r="I448" s="8"/>
      <c r="J448" s="22"/>
      <c r="K448" s="22"/>
      <c r="L448" s="22"/>
      <c r="M448" s="22"/>
      <c r="N448" s="22"/>
      <c r="O448" s="22"/>
      <c r="P448" s="22"/>
      <c r="Q448" s="8"/>
      <c r="R448" s="8"/>
      <c r="S448" s="7"/>
      <c r="T448" s="6">
        <f t="shared" si="18"/>
        <v>0</v>
      </c>
      <c r="U448" s="6" t="str">
        <f t="shared" si="17"/>
        <v>Yes</v>
      </c>
      <c r="V448" s="59"/>
    </row>
    <row r="449" spans="1:22" x14ac:dyDescent="0.3">
      <c r="A449" s="4"/>
      <c r="B449" s="5"/>
      <c r="C449" s="6"/>
      <c r="D449" s="7"/>
      <c r="E449" s="7"/>
      <c r="F449" s="7"/>
      <c r="G449" s="7"/>
      <c r="H449" s="8"/>
      <c r="I449" s="8"/>
      <c r="J449" s="22"/>
      <c r="K449" s="22"/>
      <c r="L449" s="22"/>
      <c r="M449" s="22"/>
      <c r="N449" s="22"/>
      <c r="O449" s="22"/>
      <c r="P449" s="22"/>
      <c r="Q449" s="8"/>
      <c r="R449" s="8"/>
      <c r="S449" s="7"/>
      <c r="T449" s="6">
        <f t="shared" si="18"/>
        <v>0</v>
      </c>
      <c r="U449" s="6" t="str">
        <f t="shared" si="17"/>
        <v>Yes</v>
      </c>
      <c r="V449" s="59"/>
    </row>
    <row r="450" spans="1:22" x14ac:dyDescent="0.3">
      <c r="A450" s="4"/>
      <c r="B450" s="5"/>
      <c r="C450" s="6"/>
      <c r="D450" s="7"/>
      <c r="E450" s="7"/>
      <c r="F450" s="7"/>
      <c r="G450" s="7"/>
      <c r="H450" s="8"/>
      <c r="I450" s="8"/>
      <c r="J450" s="22"/>
      <c r="K450" s="22"/>
      <c r="L450" s="22"/>
      <c r="M450" s="22"/>
      <c r="N450" s="22"/>
      <c r="O450" s="22"/>
      <c r="P450" s="22"/>
      <c r="Q450" s="8"/>
      <c r="R450" s="8"/>
      <c r="S450" s="7"/>
      <c r="T450" s="6">
        <f t="shared" si="18"/>
        <v>0</v>
      </c>
      <c r="U450" s="6" t="str">
        <f t="shared" si="17"/>
        <v>Yes</v>
      </c>
      <c r="V450" s="59"/>
    </row>
    <row r="451" spans="1:22" x14ac:dyDescent="0.3">
      <c r="A451" s="4"/>
      <c r="B451" s="5"/>
      <c r="C451" s="8"/>
      <c r="D451" s="30"/>
      <c r="E451" s="7"/>
      <c r="F451" s="7"/>
      <c r="G451" s="7"/>
      <c r="H451" s="8"/>
      <c r="I451" s="8"/>
      <c r="J451" s="22"/>
      <c r="K451" s="22"/>
      <c r="L451" s="22"/>
      <c r="M451" s="22"/>
      <c r="N451" s="22"/>
      <c r="O451" s="22"/>
      <c r="P451" s="22"/>
      <c r="Q451" s="8"/>
      <c r="R451" s="8"/>
      <c r="S451" s="7"/>
      <c r="T451" s="6">
        <f t="shared" si="18"/>
        <v>0</v>
      </c>
      <c r="U451" s="6" t="str">
        <f t="shared" ref="U451:U514" si="19">IF(+T451&lt;15,"Yes","No")</f>
        <v>Yes</v>
      </c>
      <c r="V451" s="59"/>
    </row>
    <row r="452" spans="1:22" x14ac:dyDescent="0.3">
      <c r="A452" s="4"/>
      <c r="B452" s="5"/>
      <c r="C452" s="8"/>
      <c r="D452" s="30"/>
      <c r="E452" s="7"/>
      <c r="F452" s="7"/>
      <c r="G452" s="7"/>
      <c r="H452" s="8"/>
      <c r="I452" s="8"/>
      <c r="J452" s="22"/>
      <c r="K452" s="22"/>
      <c r="L452" s="22"/>
      <c r="M452" s="22"/>
      <c r="N452" s="22"/>
      <c r="O452" s="22"/>
      <c r="P452" s="22"/>
      <c r="Q452" s="8"/>
      <c r="R452" s="8"/>
      <c r="S452" s="7"/>
      <c r="T452" s="6">
        <f t="shared" si="18"/>
        <v>0</v>
      </c>
      <c r="U452" s="6" t="str">
        <f t="shared" si="19"/>
        <v>Yes</v>
      </c>
      <c r="V452" s="59"/>
    </row>
    <row r="453" spans="1:22" x14ac:dyDescent="0.3">
      <c r="A453" s="4"/>
      <c r="B453" s="5"/>
      <c r="C453" s="6"/>
      <c r="D453" s="28"/>
      <c r="E453" s="7"/>
      <c r="F453" s="7"/>
      <c r="G453" s="7"/>
      <c r="H453" s="8"/>
      <c r="I453" s="8"/>
      <c r="J453" s="22"/>
      <c r="K453" s="22"/>
      <c r="L453" s="22"/>
      <c r="M453" s="22"/>
      <c r="N453" s="22"/>
      <c r="O453" s="22"/>
      <c r="P453" s="22"/>
      <c r="Q453" s="8"/>
      <c r="R453" s="8"/>
      <c r="S453" s="7"/>
      <c r="T453" s="6">
        <f t="shared" si="18"/>
        <v>0</v>
      </c>
      <c r="U453" s="6" t="str">
        <f t="shared" si="19"/>
        <v>Yes</v>
      </c>
      <c r="V453" s="59"/>
    </row>
    <row r="454" spans="1:22" x14ac:dyDescent="0.3">
      <c r="A454" s="4"/>
      <c r="B454" s="5"/>
      <c r="C454" s="6"/>
      <c r="D454" s="7"/>
      <c r="E454" s="7"/>
      <c r="F454" s="7"/>
      <c r="G454" s="7"/>
      <c r="H454" s="8"/>
      <c r="I454" s="8"/>
      <c r="J454" s="22"/>
      <c r="K454" s="22"/>
      <c r="L454" s="22"/>
      <c r="M454" s="22"/>
      <c r="N454" s="22"/>
      <c r="O454" s="22"/>
      <c r="P454" s="22"/>
      <c r="Q454" s="8"/>
      <c r="R454" s="8"/>
      <c r="S454" s="7"/>
      <c r="T454" s="6">
        <f t="shared" si="18"/>
        <v>0</v>
      </c>
      <c r="U454" s="6" t="str">
        <f t="shared" si="19"/>
        <v>Yes</v>
      </c>
      <c r="V454" s="59"/>
    </row>
    <row r="455" spans="1:22" x14ac:dyDescent="0.3">
      <c r="A455" s="4"/>
      <c r="B455" s="5"/>
      <c r="C455" s="6"/>
      <c r="D455" s="7"/>
      <c r="E455" s="7"/>
      <c r="F455" s="7"/>
      <c r="G455" s="7"/>
      <c r="H455" s="8"/>
      <c r="I455" s="8"/>
      <c r="J455" s="22"/>
      <c r="K455" s="22"/>
      <c r="L455" s="22"/>
      <c r="M455" s="22"/>
      <c r="N455" s="22"/>
      <c r="O455" s="22"/>
      <c r="P455" s="22"/>
      <c r="Q455" s="8"/>
      <c r="R455" s="8"/>
      <c r="S455" s="7"/>
      <c r="T455" s="6">
        <f t="shared" si="18"/>
        <v>0</v>
      </c>
      <c r="U455" s="6" t="str">
        <f t="shared" si="19"/>
        <v>Yes</v>
      </c>
      <c r="V455" s="59"/>
    </row>
    <row r="456" spans="1:22" x14ac:dyDescent="0.3">
      <c r="A456" s="4"/>
      <c r="B456" s="5"/>
      <c r="C456" s="6"/>
      <c r="D456" s="7"/>
      <c r="E456" s="7"/>
      <c r="F456" s="7"/>
      <c r="G456" s="7"/>
      <c r="H456" s="8"/>
      <c r="I456" s="8"/>
      <c r="J456" s="22"/>
      <c r="K456" s="22"/>
      <c r="L456" s="22"/>
      <c r="M456" s="22"/>
      <c r="N456" s="22"/>
      <c r="O456" s="22"/>
      <c r="P456" s="22"/>
      <c r="Q456" s="8"/>
      <c r="R456" s="8"/>
      <c r="S456" s="7"/>
      <c r="T456" s="6">
        <f t="shared" si="18"/>
        <v>0</v>
      </c>
      <c r="U456" s="6" t="str">
        <f t="shared" si="19"/>
        <v>Yes</v>
      </c>
      <c r="V456" s="59"/>
    </row>
    <row r="457" spans="1:22" x14ac:dyDescent="0.3">
      <c r="A457" s="4"/>
      <c r="B457" s="5"/>
      <c r="C457" s="6"/>
      <c r="D457" s="7"/>
      <c r="E457" s="7"/>
      <c r="F457" s="7"/>
      <c r="G457" s="7"/>
      <c r="H457" s="8"/>
      <c r="I457" s="8"/>
      <c r="J457" s="22"/>
      <c r="K457" s="22"/>
      <c r="L457" s="22"/>
      <c r="M457" s="22"/>
      <c r="N457" s="22"/>
      <c r="O457" s="22"/>
      <c r="P457" s="22"/>
      <c r="Q457" s="8"/>
      <c r="R457" s="8"/>
      <c r="S457" s="7"/>
      <c r="T457" s="6">
        <f t="shared" si="18"/>
        <v>0</v>
      </c>
      <c r="U457" s="6" t="str">
        <f t="shared" si="19"/>
        <v>Yes</v>
      </c>
      <c r="V457" s="59"/>
    </row>
    <row r="458" spans="1:22" x14ac:dyDescent="0.3">
      <c r="A458" s="4"/>
      <c r="B458" s="5"/>
      <c r="C458" s="6"/>
      <c r="D458" s="7"/>
      <c r="E458" s="7"/>
      <c r="F458" s="7"/>
      <c r="G458" s="7"/>
      <c r="H458" s="8"/>
      <c r="I458" s="8"/>
      <c r="J458" s="22"/>
      <c r="K458" s="22"/>
      <c r="L458" s="22"/>
      <c r="M458" s="22"/>
      <c r="N458" s="22"/>
      <c r="O458" s="22"/>
      <c r="P458" s="22"/>
      <c r="Q458" s="8"/>
      <c r="R458" s="8"/>
      <c r="S458" s="7"/>
      <c r="T458" s="6">
        <f t="shared" si="18"/>
        <v>0</v>
      </c>
      <c r="U458" s="6" t="str">
        <f t="shared" si="19"/>
        <v>Yes</v>
      </c>
      <c r="V458" s="59"/>
    </row>
    <row r="459" spans="1:22" x14ac:dyDescent="0.3">
      <c r="A459" s="4"/>
      <c r="B459" s="5"/>
      <c r="C459" s="6"/>
      <c r="D459" s="7"/>
      <c r="E459" s="7"/>
      <c r="F459" s="7"/>
      <c r="G459" s="7"/>
      <c r="H459" s="8"/>
      <c r="I459" s="8"/>
      <c r="J459" s="22"/>
      <c r="K459" s="22"/>
      <c r="L459" s="22"/>
      <c r="M459" s="22"/>
      <c r="N459" s="22"/>
      <c r="O459" s="22"/>
      <c r="P459" s="22"/>
      <c r="Q459" s="8"/>
      <c r="R459" s="8"/>
      <c r="S459" s="7"/>
      <c r="T459" s="6">
        <f t="shared" si="18"/>
        <v>0</v>
      </c>
      <c r="U459" s="6" t="str">
        <f t="shared" si="19"/>
        <v>Yes</v>
      </c>
      <c r="V459" s="59"/>
    </row>
    <row r="460" spans="1:22" x14ac:dyDescent="0.3">
      <c r="A460" s="4"/>
      <c r="B460" s="5"/>
      <c r="C460" s="6"/>
      <c r="D460" s="7"/>
      <c r="E460" s="7"/>
      <c r="F460" s="7"/>
      <c r="G460" s="7"/>
      <c r="H460" s="8"/>
      <c r="I460" s="8"/>
      <c r="J460" s="22"/>
      <c r="K460" s="22"/>
      <c r="L460" s="22"/>
      <c r="M460" s="22"/>
      <c r="N460" s="22"/>
      <c r="O460" s="22"/>
      <c r="P460" s="22"/>
      <c r="Q460" s="8"/>
      <c r="R460" s="8"/>
      <c r="S460" s="7"/>
      <c r="T460" s="6">
        <f t="shared" si="18"/>
        <v>0</v>
      </c>
      <c r="U460" s="6" t="str">
        <f t="shared" si="19"/>
        <v>Yes</v>
      </c>
      <c r="V460" s="59"/>
    </row>
    <row r="461" spans="1:22" x14ac:dyDescent="0.3">
      <c r="A461" s="4"/>
      <c r="B461" s="5"/>
      <c r="C461" s="6"/>
      <c r="D461" s="7"/>
      <c r="E461" s="7"/>
      <c r="F461" s="7"/>
      <c r="G461" s="7"/>
      <c r="H461" s="8"/>
      <c r="I461" s="8"/>
      <c r="J461" s="22"/>
      <c r="K461" s="22"/>
      <c r="L461" s="22"/>
      <c r="M461" s="22"/>
      <c r="N461" s="22"/>
      <c r="O461" s="22"/>
      <c r="P461" s="22"/>
      <c r="Q461" s="8"/>
      <c r="R461" s="8"/>
      <c r="S461" s="7"/>
      <c r="T461" s="6">
        <f t="shared" si="18"/>
        <v>0</v>
      </c>
      <c r="U461" s="6" t="str">
        <f t="shared" si="19"/>
        <v>Yes</v>
      </c>
      <c r="V461" s="59"/>
    </row>
    <row r="462" spans="1:22" x14ac:dyDescent="0.3">
      <c r="A462" s="4"/>
      <c r="B462" s="5"/>
      <c r="C462" s="6"/>
      <c r="D462" s="7"/>
      <c r="E462" s="7"/>
      <c r="F462" s="7"/>
      <c r="G462" s="7"/>
      <c r="H462" s="8"/>
      <c r="I462" s="8"/>
      <c r="J462" s="22"/>
      <c r="K462" s="22"/>
      <c r="L462" s="22"/>
      <c r="M462" s="22"/>
      <c r="N462" s="22"/>
      <c r="O462" s="22"/>
      <c r="P462" s="22"/>
      <c r="Q462" s="8"/>
      <c r="R462" s="8"/>
      <c r="S462" s="7"/>
      <c r="T462" s="6">
        <f t="shared" si="18"/>
        <v>0</v>
      </c>
      <c r="U462" s="6" t="str">
        <f t="shared" si="19"/>
        <v>Yes</v>
      </c>
      <c r="V462" s="59"/>
    </row>
    <row r="463" spans="1:22" x14ac:dyDescent="0.3">
      <c r="A463" s="4"/>
      <c r="B463" s="5"/>
      <c r="C463" s="6"/>
      <c r="D463" s="7"/>
      <c r="E463" s="7"/>
      <c r="F463" s="7"/>
      <c r="G463" s="7"/>
      <c r="H463" s="8"/>
      <c r="I463" s="8"/>
      <c r="J463" s="22"/>
      <c r="K463" s="22"/>
      <c r="L463" s="22"/>
      <c r="M463" s="22"/>
      <c r="N463" s="22"/>
      <c r="O463" s="22"/>
      <c r="P463" s="22"/>
      <c r="Q463" s="8"/>
      <c r="R463" s="8"/>
      <c r="S463" s="7"/>
      <c r="T463" s="6">
        <f t="shared" si="18"/>
        <v>0</v>
      </c>
      <c r="U463" s="6" t="str">
        <f t="shared" si="19"/>
        <v>Yes</v>
      </c>
      <c r="V463" s="59"/>
    </row>
    <row r="464" spans="1:22" x14ac:dyDescent="0.3">
      <c r="A464" s="4"/>
      <c r="B464" s="5"/>
      <c r="C464" s="6"/>
      <c r="D464" s="7"/>
      <c r="E464" s="7"/>
      <c r="F464" s="7"/>
      <c r="G464" s="7"/>
      <c r="H464" s="8"/>
      <c r="I464" s="8"/>
      <c r="J464" s="22"/>
      <c r="K464" s="22"/>
      <c r="L464" s="22"/>
      <c r="M464" s="22"/>
      <c r="N464" s="22"/>
      <c r="O464" s="22"/>
      <c r="P464" s="22"/>
      <c r="Q464" s="8"/>
      <c r="R464" s="8"/>
      <c r="S464" s="7"/>
      <c r="T464" s="6">
        <f t="shared" si="18"/>
        <v>0</v>
      </c>
      <c r="U464" s="6" t="str">
        <f t="shared" si="19"/>
        <v>Yes</v>
      </c>
      <c r="V464" s="59"/>
    </row>
    <row r="465" spans="1:22" x14ac:dyDescent="0.3">
      <c r="A465" s="4"/>
      <c r="B465" s="5"/>
      <c r="C465" s="6"/>
      <c r="D465" s="7"/>
      <c r="E465" s="7"/>
      <c r="F465" s="7"/>
      <c r="G465" s="7"/>
      <c r="H465" s="8"/>
      <c r="I465" s="8"/>
      <c r="J465" s="22"/>
      <c r="K465" s="22"/>
      <c r="L465" s="22"/>
      <c r="M465" s="22"/>
      <c r="N465" s="22"/>
      <c r="O465" s="22"/>
      <c r="P465" s="22"/>
      <c r="Q465" s="8"/>
      <c r="R465" s="8"/>
      <c r="S465" s="7"/>
      <c r="T465" s="6">
        <f t="shared" si="18"/>
        <v>0</v>
      </c>
      <c r="U465" s="6" t="str">
        <f t="shared" si="19"/>
        <v>Yes</v>
      </c>
      <c r="V465" s="59"/>
    </row>
    <row r="466" spans="1:22" x14ac:dyDescent="0.3">
      <c r="A466" s="4"/>
      <c r="B466" s="5"/>
      <c r="C466" s="6"/>
      <c r="D466" s="7"/>
      <c r="E466" s="7"/>
      <c r="F466" s="7"/>
      <c r="G466" s="7"/>
      <c r="H466" s="8"/>
      <c r="I466" s="8"/>
      <c r="J466" s="22"/>
      <c r="K466" s="22"/>
      <c r="L466" s="22"/>
      <c r="M466" s="22"/>
      <c r="N466" s="22"/>
      <c r="O466" s="22"/>
      <c r="P466" s="22"/>
      <c r="Q466" s="8"/>
      <c r="R466" s="8"/>
      <c r="S466" s="7"/>
      <c r="T466" s="6">
        <f t="shared" si="18"/>
        <v>0</v>
      </c>
      <c r="U466" s="6" t="str">
        <f t="shared" si="19"/>
        <v>Yes</v>
      </c>
      <c r="V466" s="59"/>
    </row>
    <row r="467" spans="1:22" x14ac:dyDescent="0.3">
      <c r="A467" s="4"/>
      <c r="B467" s="5"/>
      <c r="C467" s="6"/>
      <c r="D467" s="7"/>
      <c r="E467" s="7"/>
      <c r="F467" s="7"/>
      <c r="G467" s="7"/>
      <c r="H467" s="8"/>
      <c r="I467" s="8"/>
      <c r="J467" s="22"/>
      <c r="K467" s="22"/>
      <c r="L467" s="22"/>
      <c r="M467" s="22"/>
      <c r="N467" s="22"/>
      <c r="O467" s="22"/>
      <c r="P467" s="22"/>
      <c r="Q467" s="8"/>
      <c r="R467" s="8"/>
      <c r="S467" s="7"/>
      <c r="T467" s="6">
        <f t="shared" si="18"/>
        <v>0</v>
      </c>
      <c r="U467" s="6" t="str">
        <f t="shared" si="19"/>
        <v>Yes</v>
      </c>
      <c r="V467" s="59"/>
    </row>
    <row r="468" spans="1:22" x14ac:dyDescent="0.3">
      <c r="A468" s="4"/>
      <c r="B468" s="5"/>
      <c r="C468" s="6"/>
      <c r="D468" s="7"/>
      <c r="E468" s="7"/>
      <c r="F468" s="7"/>
      <c r="G468" s="7"/>
      <c r="H468" s="8"/>
      <c r="I468" s="8"/>
      <c r="J468" s="22"/>
      <c r="K468" s="22"/>
      <c r="L468" s="22"/>
      <c r="M468" s="22"/>
      <c r="N468" s="22"/>
      <c r="O468" s="22"/>
      <c r="P468" s="22"/>
      <c r="Q468" s="8"/>
      <c r="R468" s="8"/>
      <c r="S468" s="7"/>
      <c r="T468" s="6">
        <f t="shared" si="18"/>
        <v>0</v>
      </c>
      <c r="U468" s="6" t="str">
        <f t="shared" si="19"/>
        <v>Yes</v>
      </c>
      <c r="V468" s="59"/>
    </row>
    <row r="469" spans="1:22" x14ac:dyDescent="0.3">
      <c r="A469" s="4"/>
      <c r="B469" s="5"/>
      <c r="C469" s="6"/>
      <c r="D469" s="7"/>
      <c r="E469" s="7"/>
      <c r="F469" s="7"/>
      <c r="G469" s="7"/>
      <c r="H469" s="8"/>
      <c r="I469" s="8"/>
      <c r="J469" s="22"/>
      <c r="K469" s="22"/>
      <c r="L469" s="22"/>
      <c r="M469" s="22"/>
      <c r="N469" s="22"/>
      <c r="O469" s="22"/>
      <c r="P469" s="22"/>
      <c r="Q469" s="8"/>
      <c r="R469" s="8"/>
      <c r="S469" s="7"/>
      <c r="T469" s="6">
        <f t="shared" si="18"/>
        <v>0</v>
      </c>
      <c r="U469" s="6" t="str">
        <f t="shared" si="19"/>
        <v>Yes</v>
      </c>
      <c r="V469" s="59"/>
    </row>
    <row r="470" spans="1:22" x14ac:dyDescent="0.3">
      <c r="A470" s="4"/>
      <c r="B470" s="5"/>
      <c r="C470" s="6"/>
      <c r="D470" s="7"/>
      <c r="E470" s="7"/>
      <c r="F470" s="7"/>
      <c r="G470" s="7"/>
      <c r="H470" s="8"/>
      <c r="I470" s="8"/>
      <c r="J470" s="22"/>
      <c r="K470" s="22"/>
      <c r="L470" s="22"/>
      <c r="M470" s="22"/>
      <c r="N470" s="22"/>
      <c r="O470" s="22"/>
      <c r="P470" s="22"/>
      <c r="Q470" s="8"/>
      <c r="R470" s="8"/>
      <c r="S470" s="7"/>
      <c r="T470" s="6">
        <f t="shared" si="18"/>
        <v>0</v>
      </c>
      <c r="U470" s="6" t="str">
        <f t="shared" si="19"/>
        <v>Yes</v>
      </c>
      <c r="V470" s="59"/>
    </row>
    <row r="471" spans="1:22" x14ac:dyDescent="0.3">
      <c r="A471" s="4"/>
      <c r="B471" s="5"/>
      <c r="C471" s="6"/>
      <c r="D471" s="7"/>
      <c r="E471" s="7"/>
      <c r="F471" s="7"/>
      <c r="G471" s="7"/>
      <c r="H471" s="8"/>
      <c r="I471" s="8"/>
      <c r="J471" s="22"/>
      <c r="K471" s="22"/>
      <c r="L471" s="22"/>
      <c r="M471" s="22"/>
      <c r="N471" s="22"/>
      <c r="O471" s="22"/>
      <c r="P471" s="22"/>
      <c r="Q471" s="8"/>
      <c r="R471" s="8"/>
      <c r="S471" s="7"/>
      <c r="T471" s="6">
        <f t="shared" si="18"/>
        <v>0</v>
      </c>
      <c r="U471" s="6" t="str">
        <f t="shared" si="19"/>
        <v>Yes</v>
      </c>
      <c r="V471" s="59"/>
    </row>
    <row r="472" spans="1:22" x14ac:dyDescent="0.3">
      <c r="A472" s="4"/>
      <c r="B472" s="5"/>
      <c r="C472" s="6"/>
      <c r="D472" s="7"/>
      <c r="E472" s="7"/>
      <c r="F472" s="7"/>
      <c r="G472" s="7"/>
      <c r="H472" s="8"/>
      <c r="I472" s="8"/>
      <c r="J472" s="22"/>
      <c r="K472" s="22"/>
      <c r="L472" s="22"/>
      <c r="M472" s="22"/>
      <c r="N472" s="22"/>
      <c r="O472" s="22"/>
      <c r="P472" s="22"/>
      <c r="Q472" s="8"/>
      <c r="R472" s="8"/>
      <c r="S472" s="7"/>
      <c r="T472" s="6">
        <f t="shared" si="18"/>
        <v>0</v>
      </c>
      <c r="U472" s="6" t="str">
        <f t="shared" si="19"/>
        <v>Yes</v>
      </c>
      <c r="V472" s="59"/>
    </row>
    <row r="473" spans="1:22" x14ac:dyDescent="0.3">
      <c r="A473" s="4"/>
      <c r="B473" s="5"/>
      <c r="C473" s="6"/>
      <c r="D473" s="7"/>
      <c r="E473" s="7"/>
      <c r="F473" s="7"/>
      <c r="G473" s="7"/>
      <c r="H473" s="8"/>
      <c r="I473" s="8"/>
      <c r="J473" s="22"/>
      <c r="K473" s="22"/>
      <c r="L473" s="22"/>
      <c r="M473" s="22"/>
      <c r="N473" s="22"/>
      <c r="O473" s="22"/>
      <c r="P473" s="22"/>
      <c r="Q473" s="8"/>
      <c r="R473" s="8"/>
      <c r="S473" s="7"/>
      <c r="T473" s="6">
        <f t="shared" si="18"/>
        <v>0</v>
      </c>
      <c r="U473" s="6" t="str">
        <f t="shared" si="19"/>
        <v>Yes</v>
      </c>
      <c r="V473" s="59"/>
    </row>
    <row r="474" spans="1:22" x14ac:dyDescent="0.3">
      <c r="A474" s="4"/>
      <c r="B474" s="5"/>
      <c r="C474" s="6"/>
      <c r="D474" s="7"/>
      <c r="E474" s="7"/>
      <c r="F474" s="7"/>
      <c r="G474" s="7"/>
      <c r="H474" s="8"/>
      <c r="I474" s="8"/>
      <c r="J474" s="22"/>
      <c r="K474" s="22"/>
      <c r="L474" s="22"/>
      <c r="M474" s="22"/>
      <c r="N474" s="22"/>
      <c r="O474" s="22"/>
      <c r="P474" s="22"/>
      <c r="Q474" s="8"/>
      <c r="R474" s="8"/>
      <c r="S474" s="7"/>
      <c r="T474" s="6">
        <f t="shared" si="18"/>
        <v>0</v>
      </c>
      <c r="U474" s="6" t="str">
        <f t="shared" si="19"/>
        <v>Yes</v>
      </c>
      <c r="V474" s="59"/>
    </row>
    <row r="475" spans="1:22" x14ac:dyDescent="0.3">
      <c r="A475" s="4"/>
      <c r="B475" s="5"/>
      <c r="C475" s="6"/>
      <c r="D475" s="7"/>
      <c r="E475" s="7"/>
      <c r="F475" s="7"/>
      <c r="G475" s="7"/>
      <c r="H475" s="8"/>
      <c r="I475" s="8"/>
      <c r="J475" s="22"/>
      <c r="K475" s="22"/>
      <c r="L475" s="22"/>
      <c r="M475" s="22"/>
      <c r="N475" s="22"/>
      <c r="O475" s="22"/>
      <c r="P475" s="22"/>
      <c r="Q475" s="8"/>
      <c r="R475" s="8"/>
      <c r="S475" s="7"/>
      <c r="T475" s="6">
        <f t="shared" si="18"/>
        <v>0</v>
      </c>
      <c r="U475" s="6" t="str">
        <f t="shared" si="19"/>
        <v>Yes</v>
      </c>
      <c r="V475" s="59"/>
    </row>
    <row r="476" spans="1:22" x14ac:dyDescent="0.3">
      <c r="A476" s="4"/>
      <c r="B476" s="5"/>
      <c r="C476" s="6"/>
      <c r="D476" s="7"/>
      <c r="E476" s="7"/>
      <c r="F476" s="7"/>
      <c r="G476" s="7"/>
      <c r="H476" s="8"/>
      <c r="I476" s="8"/>
      <c r="J476" s="22"/>
      <c r="K476" s="22"/>
      <c r="L476" s="22"/>
      <c r="M476" s="22"/>
      <c r="N476" s="22"/>
      <c r="O476" s="22"/>
      <c r="P476" s="22"/>
      <c r="Q476" s="8"/>
      <c r="R476" s="8"/>
      <c r="S476" s="7"/>
      <c r="T476" s="6">
        <f t="shared" si="18"/>
        <v>0</v>
      </c>
      <c r="U476" s="6" t="str">
        <f t="shared" si="19"/>
        <v>Yes</v>
      </c>
      <c r="V476" s="59"/>
    </row>
    <row r="477" spans="1:22" x14ac:dyDescent="0.3">
      <c r="A477" s="4"/>
      <c r="B477" s="5"/>
      <c r="C477" s="6"/>
      <c r="D477" s="7"/>
      <c r="E477" s="7"/>
      <c r="F477" s="7"/>
      <c r="G477" s="7"/>
      <c r="H477" s="8"/>
      <c r="I477" s="8"/>
      <c r="J477" s="22"/>
      <c r="K477" s="22"/>
      <c r="L477" s="22"/>
      <c r="M477" s="22"/>
      <c r="N477" s="22"/>
      <c r="O477" s="22"/>
      <c r="P477" s="22"/>
      <c r="Q477" s="8"/>
      <c r="R477" s="8"/>
      <c r="S477" s="7"/>
      <c r="T477" s="6">
        <f t="shared" si="18"/>
        <v>0</v>
      </c>
      <c r="U477" s="6" t="str">
        <f t="shared" si="19"/>
        <v>Yes</v>
      </c>
      <c r="V477" s="59"/>
    </row>
    <row r="478" spans="1:22" x14ac:dyDescent="0.3">
      <c r="A478" s="4"/>
      <c r="B478" s="5"/>
      <c r="C478" s="6"/>
      <c r="D478" s="7"/>
      <c r="E478" s="7"/>
      <c r="F478" s="7"/>
      <c r="G478" s="7"/>
      <c r="H478" s="8"/>
      <c r="I478" s="8"/>
      <c r="J478" s="22"/>
      <c r="K478" s="22"/>
      <c r="L478" s="22"/>
      <c r="M478" s="22"/>
      <c r="N478" s="22"/>
      <c r="O478" s="22"/>
      <c r="P478" s="22"/>
      <c r="Q478" s="8"/>
      <c r="R478" s="8"/>
      <c r="S478" s="7"/>
      <c r="T478" s="6">
        <f t="shared" si="18"/>
        <v>0</v>
      </c>
      <c r="U478" s="6" t="str">
        <f t="shared" si="19"/>
        <v>Yes</v>
      </c>
      <c r="V478" s="59"/>
    </row>
    <row r="479" spans="1:22" x14ac:dyDescent="0.3">
      <c r="A479" s="4"/>
      <c r="B479" s="5"/>
      <c r="C479" s="6"/>
      <c r="D479" s="7"/>
      <c r="E479" s="7"/>
      <c r="F479" s="7"/>
      <c r="G479" s="7"/>
      <c r="H479" s="8"/>
      <c r="I479" s="8"/>
      <c r="J479" s="22"/>
      <c r="K479" s="22"/>
      <c r="L479" s="22"/>
      <c r="M479" s="22"/>
      <c r="N479" s="22"/>
      <c r="O479" s="22"/>
      <c r="P479" s="22"/>
      <c r="Q479" s="8"/>
      <c r="R479" s="8"/>
      <c r="S479" s="7"/>
      <c r="T479" s="6">
        <f t="shared" si="18"/>
        <v>0</v>
      </c>
      <c r="U479" s="6" t="str">
        <f t="shared" si="19"/>
        <v>Yes</v>
      </c>
      <c r="V479" s="59"/>
    </row>
    <row r="480" spans="1:22" x14ac:dyDescent="0.3">
      <c r="A480" s="4"/>
      <c r="B480" s="5"/>
      <c r="C480" s="6"/>
      <c r="D480" s="7"/>
      <c r="E480" s="7"/>
      <c r="F480" s="7"/>
      <c r="G480" s="7"/>
      <c r="H480" s="8"/>
      <c r="I480" s="8"/>
      <c r="J480" s="22"/>
      <c r="K480" s="22"/>
      <c r="L480" s="22"/>
      <c r="M480" s="22"/>
      <c r="N480" s="22"/>
      <c r="O480" s="22"/>
      <c r="P480" s="22"/>
      <c r="Q480" s="8"/>
      <c r="R480" s="8"/>
      <c r="S480" s="7"/>
      <c r="T480" s="6">
        <f t="shared" si="18"/>
        <v>0</v>
      </c>
      <c r="U480" s="6" t="str">
        <f t="shared" si="19"/>
        <v>Yes</v>
      </c>
      <c r="V480" s="59"/>
    </row>
    <row r="481" spans="1:22" x14ac:dyDescent="0.3">
      <c r="A481" s="4"/>
      <c r="B481" s="5"/>
      <c r="C481" s="6"/>
      <c r="D481" s="7"/>
      <c r="E481" s="7"/>
      <c r="F481" s="7"/>
      <c r="G481" s="7"/>
      <c r="H481" s="8"/>
      <c r="I481" s="8"/>
      <c r="J481" s="22"/>
      <c r="K481" s="22"/>
      <c r="L481" s="22"/>
      <c r="M481" s="22"/>
      <c r="N481" s="22"/>
      <c r="O481" s="22"/>
      <c r="P481" s="22"/>
      <c r="Q481" s="8"/>
      <c r="R481" s="8"/>
      <c r="S481" s="7"/>
      <c r="T481" s="6">
        <f t="shared" si="18"/>
        <v>0</v>
      </c>
      <c r="U481" s="6" t="str">
        <f t="shared" si="19"/>
        <v>Yes</v>
      </c>
      <c r="V481" s="59"/>
    </row>
    <row r="482" spans="1:22" x14ac:dyDescent="0.3">
      <c r="A482" s="4"/>
      <c r="B482" s="5"/>
      <c r="C482" s="6"/>
      <c r="D482" s="7"/>
      <c r="E482" s="7"/>
      <c r="F482" s="7"/>
      <c r="G482" s="7"/>
      <c r="H482" s="8"/>
      <c r="I482" s="8"/>
      <c r="J482" s="22"/>
      <c r="K482" s="22"/>
      <c r="L482" s="22"/>
      <c r="M482" s="22"/>
      <c r="N482" s="22"/>
      <c r="O482" s="22"/>
      <c r="P482" s="22"/>
      <c r="Q482" s="8"/>
      <c r="R482" s="8"/>
      <c r="S482" s="7"/>
      <c r="T482" s="6">
        <f t="shared" si="18"/>
        <v>0</v>
      </c>
      <c r="U482" s="6" t="str">
        <f t="shared" si="19"/>
        <v>Yes</v>
      </c>
      <c r="V482" s="59"/>
    </row>
    <row r="483" spans="1:22" x14ac:dyDescent="0.3">
      <c r="A483" s="4"/>
      <c r="B483" s="5"/>
      <c r="C483" s="6"/>
      <c r="D483" s="7"/>
      <c r="E483" s="7"/>
      <c r="F483" s="7"/>
      <c r="G483" s="7"/>
      <c r="H483" s="8"/>
      <c r="I483" s="8"/>
      <c r="J483" s="22"/>
      <c r="K483" s="22"/>
      <c r="L483" s="22"/>
      <c r="M483" s="22"/>
      <c r="N483" s="22"/>
      <c r="O483" s="22"/>
      <c r="P483" s="22"/>
      <c r="Q483" s="8"/>
      <c r="R483" s="8"/>
      <c r="S483" s="7"/>
      <c r="T483" s="6">
        <f t="shared" si="18"/>
        <v>0</v>
      </c>
      <c r="U483" s="6" t="str">
        <f t="shared" si="19"/>
        <v>Yes</v>
      </c>
      <c r="V483" s="59"/>
    </row>
    <row r="484" spans="1:22" x14ac:dyDescent="0.3">
      <c r="A484" s="4"/>
      <c r="B484" s="5"/>
      <c r="C484" s="6"/>
      <c r="D484" s="7"/>
      <c r="E484" s="7"/>
      <c r="F484" s="7"/>
      <c r="G484" s="7"/>
      <c r="H484" s="8"/>
      <c r="I484" s="8"/>
      <c r="J484" s="22"/>
      <c r="K484" s="22"/>
      <c r="L484" s="22"/>
      <c r="M484" s="22"/>
      <c r="N484" s="22"/>
      <c r="O484" s="22"/>
      <c r="P484" s="22"/>
      <c r="Q484" s="8"/>
      <c r="R484" s="8"/>
      <c r="S484" s="7"/>
      <c r="T484" s="6">
        <f t="shared" si="18"/>
        <v>0</v>
      </c>
      <c r="U484" s="6" t="str">
        <f t="shared" si="19"/>
        <v>Yes</v>
      </c>
      <c r="V484" s="59"/>
    </row>
    <row r="485" spans="1:22" x14ac:dyDescent="0.3">
      <c r="A485" s="4"/>
      <c r="B485" s="5"/>
      <c r="C485" s="6"/>
      <c r="D485" s="7"/>
      <c r="E485" s="7"/>
      <c r="F485" s="7"/>
      <c r="G485" s="7"/>
      <c r="H485" s="8"/>
      <c r="I485" s="8"/>
      <c r="J485" s="22"/>
      <c r="K485" s="22"/>
      <c r="L485" s="22"/>
      <c r="M485" s="22"/>
      <c r="N485" s="22"/>
      <c r="O485" s="22"/>
      <c r="P485" s="22"/>
      <c r="Q485" s="8"/>
      <c r="R485" s="8"/>
      <c r="S485" s="7"/>
      <c r="T485" s="6">
        <f t="shared" ref="T485:T544" si="20">(R485-H485)</f>
        <v>0</v>
      </c>
      <c r="U485" s="6" t="str">
        <f t="shared" si="19"/>
        <v>Yes</v>
      </c>
      <c r="V485" s="59"/>
    </row>
    <row r="486" spans="1:22" x14ac:dyDescent="0.3">
      <c r="A486" s="4"/>
      <c r="B486" s="5"/>
      <c r="C486" s="6"/>
      <c r="D486" s="7"/>
      <c r="E486" s="7"/>
      <c r="F486" s="7"/>
      <c r="G486" s="7"/>
      <c r="H486" s="8"/>
      <c r="I486" s="8"/>
      <c r="J486" s="22"/>
      <c r="K486" s="22"/>
      <c r="L486" s="22"/>
      <c r="M486" s="22"/>
      <c r="N486" s="22"/>
      <c r="O486" s="22"/>
      <c r="P486" s="22"/>
      <c r="Q486" s="8"/>
      <c r="R486" s="8"/>
      <c r="S486" s="7"/>
      <c r="T486" s="6">
        <f t="shared" si="20"/>
        <v>0</v>
      </c>
      <c r="U486" s="6" t="str">
        <f t="shared" si="19"/>
        <v>Yes</v>
      </c>
      <c r="V486" s="59"/>
    </row>
    <row r="487" spans="1:22" x14ac:dyDescent="0.3">
      <c r="A487" s="4"/>
      <c r="B487" s="5"/>
      <c r="C487" s="6"/>
      <c r="D487" s="7"/>
      <c r="E487" s="7"/>
      <c r="F487" s="7"/>
      <c r="G487" s="7"/>
      <c r="H487" s="8"/>
      <c r="I487" s="8"/>
      <c r="J487" s="22"/>
      <c r="K487" s="22"/>
      <c r="L487" s="22"/>
      <c r="M487" s="22"/>
      <c r="N487" s="22"/>
      <c r="O487" s="22"/>
      <c r="P487" s="22"/>
      <c r="Q487" s="8"/>
      <c r="R487" s="8"/>
      <c r="S487" s="7"/>
      <c r="T487" s="6">
        <f t="shared" si="20"/>
        <v>0</v>
      </c>
      <c r="U487" s="6" t="str">
        <f t="shared" si="19"/>
        <v>Yes</v>
      </c>
      <c r="V487" s="59"/>
    </row>
    <row r="488" spans="1:22" x14ac:dyDescent="0.3">
      <c r="A488" s="4"/>
      <c r="B488" s="5"/>
      <c r="C488" s="6"/>
      <c r="D488" s="7"/>
      <c r="E488" s="7"/>
      <c r="F488" s="7"/>
      <c r="G488" s="7"/>
      <c r="H488" s="8"/>
      <c r="I488" s="8"/>
      <c r="J488" s="22"/>
      <c r="K488" s="22"/>
      <c r="L488" s="22"/>
      <c r="M488" s="22"/>
      <c r="N488" s="22"/>
      <c r="O488" s="22"/>
      <c r="P488" s="22"/>
      <c r="Q488" s="8"/>
      <c r="R488" s="8"/>
      <c r="S488" s="7"/>
      <c r="T488" s="6">
        <f t="shared" si="20"/>
        <v>0</v>
      </c>
      <c r="U488" s="6" t="str">
        <f t="shared" si="19"/>
        <v>Yes</v>
      </c>
      <c r="V488" s="59"/>
    </row>
    <row r="489" spans="1:22" x14ac:dyDescent="0.3">
      <c r="A489" s="4"/>
      <c r="B489" s="5"/>
      <c r="C489" s="6"/>
      <c r="D489" s="7"/>
      <c r="E489" s="7"/>
      <c r="F489" s="7"/>
      <c r="G489" s="7"/>
      <c r="H489" s="8"/>
      <c r="I489" s="8"/>
      <c r="J489" s="22"/>
      <c r="K489" s="22"/>
      <c r="L489" s="22"/>
      <c r="M489" s="22"/>
      <c r="N489" s="22"/>
      <c r="O489" s="22"/>
      <c r="P489" s="22"/>
      <c r="Q489" s="8"/>
      <c r="R489" s="8"/>
      <c r="S489" s="7"/>
      <c r="T489" s="6">
        <f t="shared" si="20"/>
        <v>0</v>
      </c>
      <c r="U489" s="6" t="str">
        <f t="shared" si="19"/>
        <v>Yes</v>
      </c>
      <c r="V489" s="59"/>
    </row>
    <row r="490" spans="1:22" x14ac:dyDescent="0.3">
      <c r="A490" s="4"/>
      <c r="B490" s="5"/>
      <c r="C490" s="6"/>
      <c r="D490" s="7"/>
      <c r="E490" s="7"/>
      <c r="F490" s="7"/>
      <c r="G490" s="7"/>
      <c r="H490" s="8"/>
      <c r="I490" s="8"/>
      <c r="J490" s="22"/>
      <c r="K490" s="22"/>
      <c r="L490" s="22"/>
      <c r="M490" s="22"/>
      <c r="N490" s="22"/>
      <c r="O490" s="22"/>
      <c r="P490" s="22"/>
      <c r="Q490" s="8"/>
      <c r="R490" s="8"/>
      <c r="S490" s="7"/>
      <c r="T490" s="6">
        <f t="shared" si="20"/>
        <v>0</v>
      </c>
      <c r="U490" s="6" t="str">
        <f t="shared" si="19"/>
        <v>Yes</v>
      </c>
      <c r="V490" s="59"/>
    </row>
    <row r="491" spans="1:22" x14ac:dyDescent="0.3">
      <c r="A491" s="4"/>
      <c r="B491" s="5"/>
      <c r="C491" s="6"/>
      <c r="D491" s="7"/>
      <c r="E491" s="7"/>
      <c r="F491" s="7"/>
      <c r="G491" s="7"/>
      <c r="H491" s="8"/>
      <c r="I491" s="8"/>
      <c r="J491" s="22"/>
      <c r="K491" s="22"/>
      <c r="L491" s="22"/>
      <c r="M491" s="22"/>
      <c r="N491" s="22"/>
      <c r="O491" s="22"/>
      <c r="P491" s="22"/>
      <c r="Q491" s="8"/>
      <c r="R491" s="8"/>
      <c r="S491" s="7"/>
      <c r="T491" s="6">
        <f t="shared" si="20"/>
        <v>0</v>
      </c>
      <c r="U491" s="6" t="str">
        <f t="shared" si="19"/>
        <v>Yes</v>
      </c>
      <c r="V491" s="59"/>
    </row>
    <row r="492" spans="1:22" x14ac:dyDescent="0.3">
      <c r="A492" s="4"/>
      <c r="B492" s="5"/>
      <c r="C492" s="6"/>
      <c r="D492" s="7"/>
      <c r="E492" s="7"/>
      <c r="F492" s="7"/>
      <c r="G492" s="7"/>
      <c r="H492" s="8"/>
      <c r="I492" s="8"/>
      <c r="J492" s="22"/>
      <c r="K492" s="22"/>
      <c r="L492" s="22"/>
      <c r="M492" s="22"/>
      <c r="N492" s="22"/>
      <c r="O492" s="22"/>
      <c r="P492" s="22"/>
      <c r="Q492" s="8"/>
      <c r="R492" s="8"/>
      <c r="S492" s="7"/>
      <c r="T492" s="6">
        <f t="shared" si="20"/>
        <v>0</v>
      </c>
      <c r="U492" s="6" t="str">
        <f t="shared" si="19"/>
        <v>Yes</v>
      </c>
      <c r="V492" s="59"/>
    </row>
    <row r="493" spans="1:22" x14ac:dyDescent="0.3">
      <c r="A493" s="4"/>
      <c r="B493" s="5"/>
      <c r="C493" s="6"/>
      <c r="D493" s="7"/>
      <c r="E493" s="7"/>
      <c r="F493" s="7"/>
      <c r="G493" s="7"/>
      <c r="H493" s="8"/>
      <c r="I493" s="8"/>
      <c r="J493" s="22"/>
      <c r="K493" s="22"/>
      <c r="L493" s="22"/>
      <c r="M493" s="22"/>
      <c r="N493" s="22"/>
      <c r="O493" s="22"/>
      <c r="P493" s="22"/>
      <c r="Q493" s="8"/>
      <c r="R493" s="8"/>
      <c r="S493" s="7"/>
      <c r="T493" s="6">
        <f t="shared" si="20"/>
        <v>0</v>
      </c>
      <c r="U493" s="6" t="str">
        <f t="shared" si="19"/>
        <v>Yes</v>
      </c>
      <c r="V493" s="59"/>
    </row>
    <row r="494" spans="1:22" x14ac:dyDescent="0.3">
      <c r="A494" s="4"/>
      <c r="B494" s="5"/>
      <c r="C494" s="6"/>
      <c r="D494" s="7"/>
      <c r="E494" s="7"/>
      <c r="F494" s="7"/>
      <c r="G494" s="7"/>
      <c r="H494" s="8"/>
      <c r="I494" s="8"/>
      <c r="J494" s="22"/>
      <c r="K494" s="22"/>
      <c r="L494" s="22"/>
      <c r="M494" s="22"/>
      <c r="N494" s="22"/>
      <c r="O494" s="22"/>
      <c r="P494" s="22"/>
      <c r="Q494" s="8"/>
      <c r="R494" s="8"/>
      <c r="S494" s="7"/>
      <c r="T494" s="6">
        <f t="shared" si="20"/>
        <v>0</v>
      </c>
      <c r="U494" s="6" t="str">
        <f t="shared" si="19"/>
        <v>Yes</v>
      </c>
      <c r="V494" s="59"/>
    </row>
    <row r="495" spans="1:22" x14ac:dyDescent="0.3">
      <c r="A495" s="4"/>
      <c r="B495" s="5"/>
      <c r="C495" s="6"/>
      <c r="D495" s="7"/>
      <c r="E495" s="7"/>
      <c r="F495" s="7"/>
      <c r="G495" s="7"/>
      <c r="H495" s="8"/>
      <c r="I495" s="8"/>
      <c r="J495" s="22"/>
      <c r="K495" s="22"/>
      <c r="L495" s="22"/>
      <c r="M495" s="22"/>
      <c r="N495" s="22"/>
      <c r="O495" s="22"/>
      <c r="P495" s="22"/>
      <c r="Q495" s="8"/>
      <c r="R495" s="8"/>
      <c r="S495" s="7"/>
      <c r="T495" s="6">
        <f t="shared" si="20"/>
        <v>0</v>
      </c>
      <c r="U495" s="6" t="str">
        <f t="shared" si="19"/>
        <v>Yes</v>
      </c>
      <c r="V495" s="59"/>
    </row>
    <row r="496" spans="1:22" x14ac:dyDescent="0.3">
      <c r="A496" s="4"/>
      <c r="B496" s="5"/>
      <c r="C496" s="6"/>
      <c r="D496" s="7"/>
      <c r="E496" s="7"/>
      <c r="F496" s="7"/>
      <c r="G496" s="7"/>
      <c r="H496" s="8"/>
      <c r="I496" s="8"/>
      <c r="J496" s="22"/>
      <c r="K496" s="22"/>
      <c r="L496" s="22"/>
      <c r="M496" s="22"/>
      <c r="N496" s="22"/>
      <c r="O496" s="22"/>
      <c r="P496" s="22"/>
      <c r="Q496" s="8"/>
      <c r="R496" s="8"/>
      <c r="S496" s="7"/>
      <c r="T496" s="6">
        <f t="shared" si="20"/>
        <v>0</v>
      </c>
      <c r="U496" s="6" t="str">
        <f t="shared" si="19"/>
        <v>Yes</v>
      </c>
      <c r="V496" s="59"/>
    </row>
    <row r="497" spans="1:22" x14ac:dyDescent="0.3">
      <c r="A497" s="4"/>
      <c r="B497" s="5"/>
      <c r="C497" s="6"/>
      <c r="D497" s="7"/>
      <c r="E497" s="7"/>
      <c r="F497" s="7"/>
      <c r="G497" s="7"/>
      <c r="H497" s="8"/>
      <c r="I497" s="8"/>
      <c r="J497" s="22"/>
      <c r="K497" s="22"/>
      <c r="L497" s="22"/>
      <c r="M497" s="22"/>
      <c r="N497" s="22"/>
      <c r="O497" s="22"/>
      <c r="P497" s="22"/>
      <c r="Q497" s="8"/>
      <c r="R497" s="8"/>
      <c r="S497" s="7"/>
      <c r="T497" s="6">
        <f t="shared" si="20"/>
        <v>0</v>
      </c>
      <c r="U497" s="6" t="str">
        <f t="shared" si="19"/>
        <v>Yes</v>
      </c>
      <c r="V497" s="59"/>
    </row>
    <row r="498" spans="1:22" x14ac:dyDescent="0.3">
      <c r="A498" s="4"/>
      <c r="B498" s="5"/>
      <c r="C498" s="6"/>
      <c r="D498" s="7"/>
      <c r="E498" s="7"/>
      <c r="F498" s="7"/>
      <c r="G498" s="7"/>
      <c r="H498" s="8"/>
      <c r="I498" s="8"/>
      <c r="J498" s="22"/>
      <c r="K498" s="22"/>
      <c r="L498" s="22"/>
      <c r="M498" s="22"/>
      <c r="N498" s="22"/>
      <c r="O498" s="22"/>
      <c r="P498" s="22"/>
      <c r="Q498" s="8"/>
      <c r="R498" s="8"/>
      <c r="S498" s="7"/>
      <c r="T498" s="6">
        <f t="shared" si="20"/>
        <v>0</v>
      </c>
      <c r="U498" s="6" t="str">
        <f t="shared" si="19"/>
        <v>Yes</v>
      </c>
      <c r="V498" s="59"/>
    </row>
    <row r="499" spans="1:22" x14ac:dyDescent="0.3">
      <c r="A499" s="4"/>
      <c r="B499" s="5"/>
      <c r="C499" s="6"/>
      <c r="D499" s="7"/>
      <c r="E499" s="7"/>
      <c r="F499" s="7"/>
      <c r="G499" s="7"/>
      <c r="H499" s="8"/>
      <c r="I499" s="8"/>
      <c r="J499" s="22"/>
      <c r="K499" s="22"/>
      <c r="L499" s="22"/>
      <c r="M499" s="22"/>
      <c r="N499" s="22"/>
      <c r="O499" s="22"/>
      <c r="P499" s="22"/>
      <c r="Q499" s="8"/>
      <c r="R499" s="8"/>
      <c r="S499" s="7"/>
      <c r="T499" s="6">
        <f t="shared" si="20"/>
        <v>0</v>
      </c>
      <c r="U499" s="6" t="str">
        <f t="shared" si="19"/>
        <v>Yes</v>
      </c>
      <c r="V499" s="59"/>
    </row>
    <row r="500" spans="1:22" x14ac:dyDescent="0.3">
      <c r="A500" s="4"/>
      <c r="B500" s="5"/>
      <c r="C500" s="6"/>
      <c r="D500" s="7"/>
      <c r="E500" s="7"/>
      <c r="F500" s="7"/>
      <c r="G500" s="7"/>
      <c r="H500" s="8"/>
      <c r="I500" s="8"/>
      <c r="J500" s="22"/>
      <c r="K500" s="22"/>
      <c r="L500" s="22"/>
      <c r="M500" s="22"/>
      <c r="N500" s="22"/>
      <c r="O500" s="22"/>
      <c r="P500" s="22"/>
      <c r="Q500" s="8"/>
      <c r="R500" s="8"/>
      <c r="S500" s="7"/>
      <c r="T500" s="6">
        <f t="shared" si="20"/>
        <v>0</v>
      </c>
      <c r="U500" s="6" t="str">
        <f t="shared" si="19"/>
        <v>Yes</v>
      </c>
      <c r="V500" s="59"/>
    </row>
    <row r="501" spans="1:22" x14ac:dyDescent="0.3">
      <c r="A501" s="4"/>
      <c r="B501" s="5"/>
      <c r="C501" s="6"/>
      <c r="D501" s="7"/>
      <c r="E501" s="7"/>
      <c r="F501" s="7"/>
      <c r="G501" s="7"/>
      <c r="H501" s="8"/>
      <c r="I501" s="8"/>
      <c r="J501" s="22"/>
      <c r="K501" s="22"/>
      <c r="L501" s="22"/>
      <c r="M501" s="22"/>
      <c r="N501" s="22"/>
      <c r="O501" s="22"/>
      <c r="P501" s="22"/>
      <c r="Q501" s="8"/>
      <c r="R501" s="8"/>
      <c r="S501" s="7"/>
      <c r="T501" s="6">
        <f t="shared" si="20"/>
        <v>0</v>
      </c>
      <c r="U501" s="6" t="str">
        <f t="shared" si="19"/>
        <v>Yes</v>
      </c>
      <c r="V501" s="59"/>
    </row>
    <row r="502" spans="1:22" x14ac:dyDescent="0.3">
      <c r="A502" s="4"/>
      <c r="B502" s="5"/>
      <c r="C502" s="6"/>
      <c r="D502" s="7"/>
      <c r="E502" s="7"/>
      <c r="F502" s="7"/>
      <c r="G502" s="7"/>
      <c r="H502" s="8"/>
      <c r="I502" s="8"/>
      <c r="J502" s="22"/>
      <c r="K502" s="22"/>
      <c r="L502" s="22"/>
      <c r="M502" s="22"/>
      <c r="N502" s="22"/>
      <c r="O502" s="22"/>
      <c r="P502" s="22"/>
      <c r="Q502" s="8"/>
      <c r="R502" s="8"/>
      <c r="S502" s="7"/>
      <c r="T502" s="6">
        <f t="shared" si="20"/>
        <v>0</v>
      </c>
      <c r="U502" s="6" t="str">
        <f t="shared" si="19"/>
        <v>Yes</v>
      </c>
      <c r="V502" s="59"/>
    </row>
    <row r="503" spans="1:22" x14ac:dyDescent="0.3">
      <c r="A503" s="4"/>
      <c r="B503" s="5"/>
      <c r="C503" s="6"/>
      <c r="D503" s="7"/>
      <c r="E503" s="7"/>
      <c r="F503" s="7"/>
      <c r="G503" s="7"/>
      <c r="H503" s="8"/>
      <c r="I503" s="8"/>
      <c r="J503" s="22"/>
      <c r="K503" s="22"/>
      <c r="L503" s="22"/>
      <c r="M503" s="22"/>
      <c r="N503" s="22"/>
      <c r="O503" s="22"/>
      <c r="P503" s="22"/>
      <c r="Q503" s="8"/>
      <c r="R503" s="8"/>
      <c r="S503" s="7"/>
      <c r="T503" s="6">
        <f t="shared" si="20"/>
        <v>0</v>
      </c>
      <c r="U503" s="6" t="str">
        <f t="shared" si="19"/>
        <v>Yes</v>
      </c>
      <c r="V503" s="59"/>
    </row>
    <row r="504" spans="1:22" x14ac:dyDescent="0.3">
      <c r="A504" s="4"/>
      <c r="B504" s="5"/>
      <c r="C504" s="6"/>
      <c r="D504" s="7"/>
      <c r="E504" s="7"/>
      <c r="F504" s="7"/>
      <c r="G504" s="7"/>
      <c r="H504" s="8"/>
      <c r="I504" s="8"/>
      <c r="J504" s="22"/>
      <c r="K504" s="22"/>
      <c r="L504" s="22"/>
      <c r="M504" s="22"/>
      <c r="N504" s="22"/>
      <c r="O504" s="22"/>
      <c r="P504" s="22"/>
      <c r="Q504" s="8"/>
      <c r="R504" s="8"/>
      <c r="S504" s="7"/>
      <c r="T504" s="6">
        <f t="shared" si="20"/>
        <v>0</v>
      </c>
      <c r="U504" s="6" t="str">
        <f t="shared" si="19"/>
        <v>Yes</v>
      </c>
      <c r="V504" s="59"/>
    </row>
    <row r="505" spans="1:22" x14ac:dyDescent="0.3">
      <c r="A505" s="4"/>
      <c r="B505" s="5"/>
      <c r="C505" s="6"/>
      <c r="D505" s="7"/>
      <c r="E505" s="7"/>
      <c r="F505" s="7"/>
      <c r="G505" s="7"/>
      <c r="H505" s="8"/>
      <c r="I505" s="8"/>
      <c r="J505" s="22"/>
      <c r="K505" s="22"/>
      <c r="L505" s="22"/>
      <c r="M505" s="22"/>
      <c r="N505" s="22"/>
      <c r="O505" s="22"/>
      <c r="P505" s="22"/>
      <c r="Q505" s="8"/>
      <c r="R505" s="8"/>
      <c r="S505" s="7"/>
      <c r="T505" s="6">
        <f t="shared" si="20"/>
        <v>0</v>
      </c>
      <c r="U505" s="6" t="str">
        <f t="shared" si="19"/>
        <v>Yes</v>
      </c>
      <c r="V505" s="59"/>
    </row>
    <row r="506" spans="1:22" x14ac:dyDescent="0.3">
      <c r="A506" s="4"/>
      <c r="B506" s="5"/>
      <c r="C506" s="6"/>
      <c r="D506" s="7"/>
      <c r="E506" s="7"/>
      <c r="F506" s="7"/>
      <c r="G506" s="7"/>
      <c r="H506" s="8"/>
      <c r="I506" s="8"/>
      <c r="J506" s="22"/>
      <c r="K506" s="22"/>
      <c r="L506" s="22"/>
      <c r="M506" s="22"/>
      <c r="N506" s="22"/>
      <c r="O506" s="22"/>
      <c r="P506" s="22"/>
      <c r="Q506" s="8"/>
      <c r="R506" s="8"/>
      <c r="S506" s="7"/>
      <c r="T506" s="6">
        <f t="shared" si="20"/>
        <v>0</v>
      </c>
      <c r="U506" s="6" t="str">
        <f t="shared" si="19"/>
        <v>Yes</v>
      </c>
      <c r="V506" s="59"/>
    </row>
    <row r="507" spans="1:22" x14ac:dyDescent="0.3">
      <c r="A507" s="4"/>
      <c r="B507" s="5"/>
      <c r="C507" s="6"/>
      <c r="D507" s="7"/>
      <c r="E507" s="7"/>
      <c r="F507" s="7"/>
      <c r="G507" s="7"/>
      <c r="H507" s="8"/>
      <c r="I507" s="8"/>
      <c r="J507" s="22"/>
      <c r="K507" s="22"/>
      <c r="L507" s="22"/>
      <c r="M507" s="22"/>
      <c r="N507" s="22"/>
      <c r="O507" s="22"/>
      <c r="P507" s="22"/>
      <c r="Q507" s="8"/>
      <c r="R507" s="8"/>
      <c r="S507" s="7"/>
      <c r="T507" s="6">
        <f t="shared" si="20"/>
        <v>0</v>
      </c>
      <c r="U507" s="6" t="str">
        <f t="shared" si="19"/>
        <v>Yes</v>
      </c>
      <c r="V507" s="59"/>
    </row>
    <row r="508" spans="1:22" x14ac:dyDescent="0.3">
      <c r="A508" s="4"/>
      <c r="B508" s="5"/>
      <c r="C508" s="6"/>
      <c r="D508" s="7"/>
      <c r="E508" s="7"/>
      <c r="F508" s="7"/>
      <c r="G508" s="7"/>
      <c r="H508" s="8"/>
      <c r="I508" s="8"/>
      <c r="J508" s="22"/>
      <c r="K508" s="22"/>
      <c r="L508" s="22"/>
      <c r="M508" s="22"/>
      <c r="N508" s="22"/>
      <c r="O508" s="22"/>
      <c r="P508" s="22"/>
      <c r="Q508" s="8"/>
      <c r="R508" s="8"/>
      <c r="S508" s="7"/>
      <c r="T508" s="6">
        <f t="shared" si="20"/>
        <v>0</v>
      </c>
      <c r="U508" s="6" t="str">
        <f t="shared" si="19"/>
        <v>Yes</v>
      </c>
      <c r="V508" s="59"/>
    </row>
    <row r="509" spans="1:22" x14ac:dyDescent="0.3">
      <c r="A509" s="4"/>
      <c r="B509" s="5"/>
      <c r="C509" s="6"/>
      <c r="D509" s="7"/>
      <c r="E509" s="7"/>
      <c r="F509" s="7"/>
      <c r="G509" s="7"/>
      <c r="H509" s="8"/>
      <c r="I509" s="8"/>
      <c r="J509" s="22"/>
      <c r="K509" s="22"/>
      <c r="L509" s="22"/>
      <c r="M509" s="22"/>
      <c r="N509" s="22"/>
      <c r="O509" s="22"/>
      <c r="P509" s="22"/>
      <c r="Q509" s="8"/>
      <c r="R509" s="8"/>
      <c r="S509" s="7"/>
      <c r="T509" s="6">
        <f t="shared" si="20"/>
        <v>0</v>
      </c>
      <c r="U509" s="6" t="str">
        <f t="shared" si="19"/>
        <v>Yes</v>
      </c>
      <c r="V509" s="59"/>
    </row>
    <row r="510" spans="1:22" x14ac:dyDescent="0.3">
      <c r="A510" s="4"/>
      <c r="B510" s="5"/>
      <c r="C510" s="6"/>
      <c r="D510" s="7"/>
      <c r="E510" s="7"/>
      <c r="F510" s="7"/>
      <c r="G510" s="7"/>
      <c r="H510" s="8"/>
      <c r="I510" s="8"/>
      <c r="J510" s="22"/>
      <c r="K510" s="22"/>
      <c r="L510" s="22"/>
      <c r="M510" s="22"/>
      <c r="N510" s="22"/>
      <c r="O510" s="22"/>
      <c r="P510" s="22"/>
      <c r="Q510" s="8"/>
      <c r="R510" s="8"/>
      <c r="S510" s="7"/>
      <c r="T510" s="6">
        <f t="shared" si="20"/>
        <v>0</v>
      </c>
      <c r="U510" s="6" t="str">
        <f t="shared" si="19"/>
        <v>Yes</v>
      </c>
      <c r="V510" s="59"/>
    </row>
    <row r="511" spans="1:22" x14ac:dyDescent="0.3">
      <c r="A511" s="4"/>
      <c r="B511" s="5"/>
      <c r="C511" s="6"/>
      <c r="D511" s="7"/>
      <c r="E511" s="7"/>
      <c r="F511" s="7"/>
      <c r="G511" s="7"/>
      <c r="H511" s="8"/>
      <c r="I511" s="8"/>
      <c r="J511" s="22"/>
      <c r="K511" s="22"/>
      <c r="L511" s="22"/>
      <c r="M511" s="22"/>
      <c r="N511" s="22"/>
      <c r="O511" s="22"/>
      <c r="P511" s="22"/>
      <c r="Q511" s="8"/>
      <c r="R511" s="8"/>
      <c r="S511" s="7"/>
      <c r="T511" s="6">
        <f t="shared" si="20"/>
        <v>0</v>
      </c>
      <c r="U511" s="6" t="str">
        <f t="shared" si="19"/>
        <v>Yes</v>
      </c>
      <c r="V511" s="59"/>
    </row>
    <row r="512" spans="1:22" x14ac:dyDescent="0.3">
      <c r="A512" s="4"/>
      <c r="B512" s="5"/>
      <c r="C512" s="6"/>
      <c r="D512" s="7"/>
      <c r="E512" s="7"/>
      <c r="F512" s="7"/>
      <c r="G512" s="7"/>
      <c r="H512" s="8"/>
      <c r="I512" s="8"/>
      <c r="J512" s="22"/>
      <c r="K512" s="22"/>
      <c r="L512" s="22"/>
      <c r="M512" s="22"/>
      <c r="N512" s="22"/>
      <c r="O512" s="22"/>
      <c r="P512" s="22"/>
      <c r="Q512" s="8"/>
      <c r="R512" s="8"/>
      <c r="S512" s="7"/>
      <c r="T512" s="6">
        <f t="shared" si="20"/>
        <v>0</v>
      </c>
      <c r="U512" s="6" t="str">
        <f t="shared" si="19"/>
        <v>Yes</v>
      </c>
      <c r="V512" s="59"/>
    </row>
    <row r="513" spans="1:22" x14ac:dyDescent="0.3">
      <c r="A513" s="4"/>
      <c r="B513" s="5"/>
      <c r="C513" s="6"/>
      <c r="D513" s="7"/>
      <c r="E513" s="7"/>
      <c r="F513" s="7"/>
      <c r="G513" s="7"/>
      <c r="H513" s="8"/>
      <c r="I513" s="8"/>
      <c r="J513" s="22"/>
      <c r="K513" s="22"/>
      <c r="L513" s="22"/>
      <c r="M513" s="22"/>
      <c r="N513" s="22"/>
      <c r="O513" s="22"/>
      <c r="P513" s="22"/>
      <c r="Q513" s="8"/>
      <c r="R513" s="8"/>
      <c r="S513" s="7"/>
      <c r="T513" s="6">
        <f t="shared" si="20"/>
        <v>0</v>
      </c>
      <c r="U513" s="6" t="str">
        <f t="shared" si="19"/>
        <v>Yes</v>
      </c>
      <c r="V513" s="59"/>
    </row>
    <row r="514" spans="1:22" x14ac:dyDescent="0.3">
      <c r="A514" s="4"/>
      <c r="B514" s="5"/>
      <c r="C514" s="6"/>
      <c r="D514" s="7"/>
      <c r="E514" s="7"/>
      <c r="F514" s="7"/>
      <c r="G514" s="7"/>
      <c r="H514" s="8"/>
      <c r="I514" s="8"/>
      <c r="J514" s="22"/>
      <c r="K514" s="22"/>
      <c r="L514" s="22"/>
      <c r="M514" s="22"/>
      <c r="N514" s="22"/>
      <c r="O514" s="22"/>
      <c r="P514" s="22"/>
      <c r="Q514" s="8"/>
      <c r="R514" s="8"/>
      <c r="S514" s="7"/>
      <c r="T514" s="6">
        <f t="shared" si="20"/>
        <v>0</v>
      </c>
      <c r="U514" s="6" t="str">
        <f t="shared" si="19"/>
        <v>Yes</v>
      </c>
      <c r="V514" s="59"/>
    </row>
    <row r="515" spans="1:22" x14ac:dyDescent="0.3">
      <c r="A515" s="4"/>
      <c r="B515" s="5"/>
      <c r="C515" s="6"/>
      <c r="D515" s="7"/>
      <c r="E515" s="7"/>
      <c r="F515" s="7"/>
      <c r="G515" s="7"/>
      <c r="H515" s="8"/>
      <c r="I515" s="8"/>
      <c r="J515" s="22"/>
      <c r="K515" s="22"/>
      <c r="L515" s="22"/>
      <c r="M515" s="22"/>
      <c r="N515" s="22"/>
      <c r="O515" s="22"/>
      <c r="P515" s="22"/>
      <c r="Q515" s="8"/>
      <c r="R515" s="8"/>
      <c r="S515" s="7"/>
      <c r="T515" s="6">
        <f t="shared" si="20"/>
        <v>0</v>
      </c>
      <c r="U515" s="6" t="str">
        <f t="shared" ref="U515:U544" si="21">IF(+T515&lt;15,"Yes","No")</f>
        <v>Yes</v>
      </c>
      <c r="V515" s="59"/>
    </row>
    <row r="516" spans="1:22" x14ac:dyDescent="0.3">
      <c r="A516" s="4"/>
      <c r="B516" s="5"/>
      <c r="C516" s="6"/>
      <c r="D516" s="7"/>
      <c r="E516" s="7"/>
      <c r="F516" s="7"/>
      <c r="G516" s="7"/>
      <c r="H516" s="8"/>
      <c r="I516" s="8"/>
      <c r="J516" s="22"/>
      <c r="K516" s="22"/>
      <c r="L516" s="22"/>
      <c r="M516" s="22"/>
      <c r="N516" s="22"/>
      <c r="O516" s="22"/>
      <c r="P516" s="22"/>
      <c r="Q516" s="8"/>
      <c r="R516" s="8"/>
      <c r="S516" s="7"/>
      <c r="T516" s="6">
        <f t="shared" si="20"/>
        <v>0</v>
      </c>
      <c r="U516" s="6" t="str">
        <f t="shared" si="21"/>
        <v>Yes</v>
      </c>
      <c r="V516" s="59"/>
    </row>
    <row r="517" spans="1:22" x14ac:dyDescent="0.3">
      <c r="A517" s="4"/>
      <c r="B517" s="5"/>
      <c r="C517" s="6"/>
      <c r="D517" s="7"/>
      <c r="E517" s="7"/>
      <c r="F517" s="7"/>
      <c r="G517" s="7"/>
      <c r="H517" s="8"/>
      <c r="I517" s="8"/>
      <c r="J517" s="22"/>
      <c r="K517" s="22"/>
      <c r="L517" s="22"/>
      <c r="M517" s="22"/>
      <c r="N517" s="22"/>
      <c r="O517" s="22"/>
      <c r="P517" s="22"/>
      <c r="Q517" s="8"/>
      <c r="R517" s="8"/>
      <c r="S517" s="7"/>
      <c r="T517" s="6">
        <f t="shared" si="20"/>
        <v>0</v>
      </c>
      <c r="U517" s="6" t="str">
        <f t="shared" si="21"/>
        <v>Yes</v>
      </c>
      <c r="V517" s="59"/>
    </row>
    <row r="518" spans="1:22" x14ac:dyDescent="0.3">
      <c r="A518" s="4"/>
      <c r="B518" s="5"/>
      <c r="C518" s="6"/>
      <c r="D518" s="7"/>
      <c r="E518" s="7"/>
      <c r="F518" s="7"/>
      <c r="G518" s="7"/>
      <c r="H518" s="8"/>
      <c r="I518" s="8"/>
      <c r="J518" s="22"/>
      <c r="K518" s="22"/>
      <c r="L518" s="22"/>
      <c r="M518" s="22"/>
      <c r="N518" s="22"/>
      <c r="O518" s="22"/>
      <c r="P518" s="22"/>
      <c r="Q518" s="8"/>
      <c r="R518" s="8"/>
      <c r="S518" s="7"/>
      <c r="T518" s="6">
        <f t="shared" si="20"/>
        <v>0</v>
      </c>
      <c r="U518" s="6" t="str">
        <f t="shared" si="21"/>
        <v>Yes</v>
      </c>
      <c r="V518" s="59"/>
    </row>
    <row r="519" spans="1:22" x14ac:dyDescent="0.3">
      <c r="A519" s="4"/>
      <c r="B519" s="5"/>
      <c r="C519" s="6"/>
      <c r="D519" s="7"/>
      <c r="E519" s="7"/>
      <c r="F519" s="7"/>
      <c r="G519" s="7"/>
      <c r="H519" s="8"/>
      <c r="I519" s="8"/>
      <c r="J519" s="22"/>
      <c r="K519" s="22"/>
      <c r="L519" s="22"/>
      <c r="M519" s="22"/>
      <c r="N519" s="22"/>
      <c r="O519" s="22"/>
      <c r="P519" s="22"/>
      <c r="Q519" s="8"/>
      <c r="R519" s="8"/>
      <c r="S519" s="7"/>
      <c r="T519" s="6">
        <f t="shared" si="20"/>
        <v>0</v>
      </c>
      <c r="U519" s="6" t="str">
        <f t="shared" si="21"/>
        <v>Yes</v>
      </c>
      <c r="V519" s="59"/>
    </row>
    <row r="520" spans="1:22" x14ac:dyDescent="0.3">
      <c r="A520" s="4"/>
      <c r="B520" s="5"/>
      <c r="C520" s="6"/>
      <c r="D520" s="7"/>
      <c r="E520" s="7"/>
      <c r="F520" s="7"/>
      <c r="G520" s="7"/>
      <c r="H520" s="8"/>
      <c r="I520" s="8"/>
      <c r="J520" s="22"/>
      <c r="K520" s="22"/>
      <c r="L520" s="22"/>
      <c r="M520" s="22"/>
      <c r="N520" s="22"/>
      <c r="O520" s="22"/>
      <c r="P520" s="22"/>
      <c r="Q520" s="8"/>
      <c r="R520" s="8"/>
      <c r="S520" s="7"/>
      <c r="T520" s="6">
        <f t="shared" si="20"/>
        <v>0</v>
      </c>
      <c r="U520" s="6" t="str">
        <f t="shared" si="21"/>
        <v>Yes</v>
      </c>
      <c r="V520" s="59"/>
    </row>
    <row r="521" spans="1:22" x14ac:dyDescent="0.3">
      <c r="A521" s="4"/>
      <c r="B521" s="5"/>
      <c r="C521" s="6"/>
      <c r="D521" s="7"/>
      <c r="E521" s="7"/>
      <c r="F521" s="7"/>
      <c r="G521" s="7"/>
      <c r="H521" s="8"/>
      <c r="I521" s="8"/>
      <c r="J521" s="22"/>
      <c r="K521" s="22"/>
      <c r="L521" s="22"/>
      <c r="M521" s="22"/>
      <c r="N521" s="22"/>
      <c r="O521" s="22"/>
      <c r="P521" s="22"/>
      <c r="Q521" s="8"/>
      <c r="R521" s="8"/>
      <c r="S521" s="7"/>
      <c r="T521" s="6">
        <f t="shared" si="20"/>
        <v>0</v>
      </c>
      <c r="U521" s="6" t="str">
        <f t="shared" si="21"/>
        <v>Yes</v>
      </c>
      <c r="V521" s="59"/>
    </row>
    <row r="522" spans="1:22" x14ac:dyDescent="0.3">
      <c r="A522" s="4"/>
      <c r="B522" s="5"/>
      <c r="C522" s="6"/>
      <c r="D522" s="7"/>
      <c r="E522" s="7"/>
      <c r="F522" s="7"/>
      <c r="G522" s="7"/>
      <c r="H522" s="8"/>
      <c r="I522" s="8"/>
      <c r="J522" s="22"/>
      <c r="K522" s="22"/>
      <c r="L522" s="22"/>
      <c r="M522" s="22"/>
      <c r="N522" s="22"/>
      <c r="O522" s="22"/>
      <c r="P522" s="22"/>
      <c r="Q522" s="8"/>
      <c r="R522" s="8"/>
      <c r="S522" s="7"/>
      <c r="T522" s="6">
        <f t="shared" si="20"/>
        <v>0</v>
      </c>
      <c r="U522" s="6" t="str">
        <f t="shared" si="21"/>
        <v>Yes</v>
      </c>
      <c r="V522" s="59"/>
    </row>
    <row r="523" spans="1:22" x14ac:dyDescent="0.3">
      <c r="A523" s="4"/>
      <c r="B523" s="5"/>
      <c r="C523" s="6"/>
      <c r="D523" s="7"/>
      <c r="E523" s="7"/>
      <c r="F523" s="7"/>
      <c r="G523" s="7"/>
      <c r="H523" s="8"/>
      <c r="I523" s="8"/>
      <c r="J523" s="22"/>
      <c r="K523" s="22"/>
      <c r="L523" s="22"/>
      <c r="M523" s="22"/>
      <c r="N523" s="22"/>
      <c r="O523" s="22"/>
      <c r="P523" s="22"/>
      <c r="Q523" s="8"/>
      <c r="R523" s="8"/>
      <c r="S523" s="7"/>
      <c r="T523" s="6">
        <f t="shared" si="20"/>
        <v>0</v>
      </c>
      <c r="U523" s="6" t="str">
        <f t="shared" si="21"/>
        <v>Yes</v>
      </c>
      <c r="V523" s="59"/>
    </row>
    <row r="524" spans="1:22" x14ac:dyDescent="0.3">
      <c r="A524" s="4"/>
      <c r="B524" s="5"/>
      <c r="C524" s="6"/>
      <c r="D524" s="7"/>
      <c r="E524" s="7"/>
      <c r="F524" s="7"/>
      <c r="G524" s="7"/>
      <c r="H524" s="8"/>
      <c r="I524" s="8"/>
      <c r="J524" s="22"/>
      <c r="K524" s="22"/>
      <c r="L524" s="22"/>
      <c r="M524" s="22"/>
      <c r="N524" s="22"/>
      <c r="O524" s="22"/>
      <c r="P524" s="22"/>
      <c r="Q524" s="8"/>
      <c r="R524" s="8"/>
      <c r="S524" s="7"/>
      <c r="T524" s="6">
        <f t="shared" si="20"/>
        <v>0</v>
      </c>
      <c r="U524" s="6" t="str">
        <f t="shared" si="21"/>
        <v>Yes</v>
      </c>
      <c r="V524" s="59"/>
    </row>
    <row r="525" spans="1:22" x14ac:dyDescent="0.3">
      <c r="A525" s="4"/>
      <c r="B525" s="5"/>
      <c r="C525" s="6"/>
      <c r="D525" s="7"/>
      <c r="E525" s="7"/>
      <c r="F525" s="7"/>
      <c r="G525" s="7"/>
      <c r="H525" s="8"/>
      <c r="I525" s="8"/>
      <c r="J525" s="22"/>
      <c r="K525" s="22"/>
      <c r="L525" s="22"/>
      <c r="M525" s="22"/>
      <c r="N525" s="22"/>
      <c r="O525" s="22"/>
      <c r="P525" s="22"/>
      <c r="Q525" s="8"/>
      <c r="R525" s="8"/>
      <c r="S525" s="7"/>
      <c r="T525" s="6">
        <f t="shared" si="20"/>
        <v>0</v>
      </c>
      <c r="U525" s="6" t="str">
        <f t="shared" si="21"/>
        <v>Yes</v>
      </c>
      <c r="V525" s="59"/>
    </row>
    <row r="526" spans="1:22" x14ac:dyDescent="0.3">
      <c r="A526" s="4"/>
      <c r="B526" s="5"/>
      <c r="C526" s="6"/>
      <c r="D526" s="7"/>
      <c r="E526" s="7"/>
      <c r="F526" s="7"/>
      <c r="G526" s="7"/>
      <c r="H526" s="8"/>
      <c r="I526" s="8"/>
      <c r="J526" s="22"/>
      <c r="K526" s="22"/>
      <c r="L526" s="22"/>
      <c r="M526" s="22"/>
      <c r="N526" s="22"/>
      <c r="O526" s="22"/>
      <c r="P526" s="22"/>
      <c r="Q526" s="8"/>
      <c r="R526" s="8"/>
      <c r="S526" s="7"/>
      <c r="T526" s="6">
        <f t="shared" si="20"/>
        <v>0</v>
      </c>
      <c r="U526" s="6" t="str">
        <f t="shared" si="21"/>
        <v>Yes</v>
      </c>
      <c r="V526" s="59"/>
    </row>
    <row r="527" spans="1:22" x14ac:dyDescent="0.3">
      <c r="A527" s="4"/>
      <c r="B527" s="5"/>
      <c r="C527" s="6"/>
      <c r="D527" s="7"/>
      <c r="E527" s="7"/>
      <c r="F527" s="7"/>
      <c r="G527" s="7"/>
      <c r="H527" s="8"/>
      <c r="I527" s="8"/>
      <c r="J527" s="22"/>
      <c r="K527" s="22"/>
      <c r="L527" s="22"/>
      <c r="M527" s="22"/>
      <c r="N527" s="22"/>
      <c r="O527" s="22"/>
      <c r="P527" s="22"/>
      <c r="Q527" s="8"/>
      <c r="R527" s="8"/>
      <c r="S527" s="7"/>
      <c r="T527" s="6">
        <f t="shared" si="20"/>
        <v>0</v>
      </c>
      <c r="U527" s="6" t="str">
        <f t="shared" si="21"/>
        <v>Yes</v>
      </c>
      <c r="V527" s="59"/>
    </row>
    <row r="528" spans="1:22" x14ac:dyDescent="0.3">
      <c r="A528" s="4"/>
      <c r="B528" s="5"/>
      <c r="C528" s="6"/>
      <c r="D528" s="7"/>
      <c r="E528" s="7"/>
      <c r="F528" s="7"/>
      <c r="G528" s="7"/>
      <c r="H528" s="8"/>
      <c r="I528" s="8"/>
      <c r="J528" s="22"/>
      <c r="K528" s="22"/>
      <c r="L528" s="22"/>
      <c r="M528" s="22"/>
      <c r="N528" s="22"/>
      <c r="O528" s="22"/>
      <c r="P528" s="22"/>
      <c r="Q528" s="8"/>
      <c r="R528" s="8"/>
      <c r="S528" s="7"/>
      <c r="T528" s="6">
        <f t="shared" si="20"/>
        <v>0</v>
      </c>
      <c r="U528" s="6" t="str">
        <f t="shared" si="21"/>
        <v>Yes</v>
      </c>
      <c r="V528" s="59"/>
    </row>
    <row r="529" spans="1:22" x14ac:dyDescent="0.3">
      <c r="A529" s="4"/>
      <c r="B529" s="5"/>
      <c r="C529" s="6"/>
      <c r="D529" s="7"/>
      <c r="E529" s="7"/>
      <c r="F529" s="7"/>
      <c r="G529" s="7"/>
      <c r="H529" s="8"/>
      <c r="I529" s="8"/>
      <c r="J529" s="22"/>
      <c r="K529" s="22"/>
      <c r="L529" s="22"/>
      <c r="M529" s="22"/>
      <c r="N529" s="22"/>
      <c r="O529" s="22"/>
      <c r="P529" s="22"/>
      <c r="Q529" s="8"/>
      <c r="R529" s="8"/>
      <c r="S529" s="7"/>
      <c r="T529" s="6">
        <f t="shared" si="20"/>
        <v>0</v>
      </c>
      <c r="U529" s="6" t="str">
        <f t="shared" si="21"/>
        <v>Yes</v>
      </c>
      <c r="V529" s="59"/>
    </row>
    <row r="530" spans="1:22" x14ac:dyDescent="0.3">
      <c r="A530" s="4"/>
      <c r="B530" s="5"/>
      <c r="C530" s="6"/>
      <c r="D530" s="7"/>
      <c r="E530" s="7"/>
      <c r="F530" s="7"/>
      <c r="G530" s="7"/>
      <c r="H530" s="8"/>
      <c r="I530" s="8"/>
      <c r="J530" s="22"/>
      <c r="K530" s="22"/>
      <c r="L530" s="22"/>
      <c r="M530" s="22"/>
      <c r="N530" s="22"/>
      <c r="O530" s="22"/>
      <c r="P530" s="22"/>
      <c r="Q530" s="8"/>
      <c r="R530" s="8"/>
      <c r="S530" s="7"/>
      <c r="T530" s="6">
        <f t="shared" si="20"/>
        <v>0</v>
      </c>
      <c r="U530" s="6" t="str">
        <f t="shared" si="21"/>
        <v>Yes</v>
      </c>
      <c r="V530" s="59"/>
    </row>
    <row r="531" spans="1:22" x14ac:dyDescent="0.3">
      <c r="A531" s="4"/>
      <c r="B531" s="5"/>
      <c r="C531" s="6"/>
      <c r="D531" s="7"/>
      <c r="E531" s="7"/>
      <c r="F531" s="7"/>
      <c r="G531" s="7"/>
      <c r="H531" s="8"/>
      <c r="I531" s="8"/>
      <c r="J531" s="22"/>
      <c r="K531" s="22"/>
      <c r="L531" s="22"/>
      <c r="M531" s="22"/>
      <c r="N531" s="22"/>
      <c r="O531" s="22"/>
      <c r="P531" s="22"/>
      <c r="Q531" s="8"/>
      <c r="R531" s="8"/>
      <c r="S531" s="7"/>
      <c r="T531" s="6">
        <f t="shared" si="20"/>
        <v>0</v>
      </c>
      <c r="U531" s="6" t="str">
        <f t="shared" si="21"/>
        <v>Yes</v>
      </c>
      <c r="V531" s="59"/>
    </row>
    <row r="532" spans="1:22" x14ac:dyDescent="0.3">
      <c r="A532" s="4"/>
      <c r="B532" s="5"/>
      <c r="C532" s="6"/>
      <c r="D532" s="7"/>
      <c r="E532" s="7"/>
      <c r="F532" s="7"/>
      <c r="G532" s="7"/>
      <c r="H532" s="8"/>
      <c r="I532" s="8"/>
      <c r="J532" s="22"/>
      <c r="K532" s="22"/>
      <c r="L532" s="22"/>
      <c r="M532" s="22"/>
      <c r="N532" s="22"/>
      <c r="O532" s="22"/>
      <c r="P532" s="22"/>
      <c r="Q532" s="8"/>
      <c r="R532" s="8"/>
      <c r="S532" s="7"/>
      <c r="T532" s="6">
        <f t="shared" si="20"/>
        <v>0</v>
      </c>
      <c r="U532" s="6" t="str">
        <f t="shared" si="21"/>
        <v>Yes</v>
      </c>
      <c r="V532" s="59"/>
    </row>
    <row r="533" spans="1:22" x14ac:dyDescent="0.3">
      <c r="A533" s="4"/>
      <c r="B533" s="5"/>
      <c r="C533" s="6"/>
      <c r="D533" s="7"/>
      <c r="E533" s="7"/>
      <c r="F533" s="7"/>
      <c r="G533" s="7"/>
      <c r="H533" s="8"/>
      <c r="I533" s="8"/>
      <c r="J533" s="22"/>
      <c r="K533" s="22"/>
      <c r="L533" s="22"/>
      <c r="M533" s="22"/>
      <c r="N533" s="22"/>
      <c r="O533" s="22"/>
      <c r="P533" s="22"/>
      <c r="Q533" s="8"/>
      <c r="R533" s="8"/>
      <c r="S533" s="7"/>
      <c r="T533" s="6">
        <f t="shared" si="20"/>
        <v>0</v>
      </c>
      <c r="U533" s="6" t="str">
        <f t="shared" si="21"/>
        <v>Yes</v>
      </c>
      <c r="V533" s="59"/>
    </row>
    <row r="534" spans="1:22" x14ac:dyDescent="0.3">
      <c r="A534" s="4"/>
      <c r="B534" s="5"/>
      <c r="C534" s="6"/>
      <c r="D534" s="7"/>
      <c r="E534" s="7"/>
      <c r="F534" s="7"/>
      <c r="G534" s="7"/>
      <c r="H534" s="8"/>
      <c r="I534" s="8"/>
      <c r="J534" s="22"/>
      <c r="K534" s="22"/>
      <c r="L534" s="22"/>
      <c r="M534" s="22"/>
      <c r="N534" s="22"/>
      <c r="O534" s="22"/>
      <c r="P534" s="22"/>
      <c r="Q534" s="8"/>
      <c r="R534" s="8"/>
      <c r="S534" s="7"/>
      <c r="T534" s="6">
        <f t="shared" si="20"/>
        <v>0</v>
      </c>
      <c r="U534" s="6" t="str">
        <f t="shared" si="21"/>
        <v>Yes</v>
      </c>
      <c r="V534" s="59"/>
    </row>
    <row r="535" spans="1:22" x14ac:dyDescent="0.3">
      <c r="A535" s="4"/>
      <c r="B535" s="5"/>
      <c r="C535" s="6"/>
      <c r="D535" s="7"/>
      <c r="E535" s="7"/>
      <c r="F535" s="7"/>
      <c r="G535" s="7"/>
      <c r="H535" s="8"/>
      <c r="I535" s="8"/>
      <c r="J535" s="22"/>
      <c r="K535" s="22"/>
      <c r="L535" s="22"/>
      <c r="M535" s="22"/>
      <c r="N535" s="22"/>
      <c r="O535" s="22"/>
      <c r="P535" s="22"/>
      <c r="Q535" s="8"/>
      <c r="R535" s="8"/>
      <c r="S535" s="7"/>
      <c r="T535" s="6">
        <f t="shared" si="20"/>
        <v>0</v>
      </c>
      <c r="U535" s="6" t="str">
        <f t="shared" si="21"/>
        <v>Yes</v>
      </c>
      <c r="V535" s="59"/>
    </row>
    <row r="536" spans="1:22" x14ac:dyDescent="0.3">
      <c r="A536" s="4"/>
      <c r="B536" s="5"/>
      <c r="C536" s="6"/>
      <c r="D536" s="7"/>
      <c r="E536" s="7"/>
      <c r="F536" s="7"/>
      <c r="G536" s="7"/>
      <c r="H536" s="8"/>
      <c r="I536" s="8"/>
      <c r="J536" s="22"/>
      <c r="K536" s="22"/>
      <c r="L536" s="22"/>
      <c r="M536" s="22"/>
      <c r="N536" s="22"/>
      <c r="O536" s="22"/>
      <c r="P536" s="22"/>
      <c r="Q536" s="8"/>
      <c r="R536" s="8"/>
      <c r="S536" s="7"/>
      <c r="T536" s="6">
        <f t="shared" si="20"/>
        <v>0</v>
      </c>
      <c r="U536" s="6" t="str">
        <f t="shared" si="21"/>
        <v>Yes</v>
      </c>
      <c r="V536" s="59"/>
    </row>
    <row r="537" spans="1:22" x14ac:dyDescent="0.3">
      <c r="A537" s="4"/>
      <c r="B537" s="5"/>
      <c r="C537" s="6"/>
      <c r="D537" s="7"/>
      <c r="E537" s="7"/>
      <c r="F537" s="7"/>
      <c r="G537" s="7"/>
      <c r="H537" s="8"/>
      <c r="I537" s="8"/>
      <c r="J537" s="22"/>
      <c r="K537" s="22"/>
      <c r="L537" s="22"/>
      <c r="M537" s="22"/>
      <c r="N537" s="22"/>
      <c r="O537" s="22"/>
      <c r="P537" s="22"/>
      <c r="Q537" s="8"/>
      <c r="R537" s="8"/>
      <c r="S537" s="7"/>
      <c r="T537" s="6">
        <f t="shared" si="20"/>
        <v>0</v>
      </c>
      <c r="U537" s="6" t="str">
        <f t="shared" si="21"/>
        <v>Yes</v>
      </c>
      <c r="V537" s="59"/>
    </row>
    <row r="538" spans="1:22" x14ac:dyDescent="0.3">
      <c r="A538" s="4"/>
      <c r="B538" s="5"/>
      <c r="C538" s="6"/>
      <c r="D538" s="7"/>
      <c r="E538" s="7"/>
      <c r="F538" s="7"/>
      <c r="G538" s="7"/>
      <c r="H538" s="8"/>
      <c r="I538" s="8"/>
      <c r="J538" s="22"/>
      <c r="K538" s="22"/>
      <c r="L538" s="22"/>
      <c r="M538" s="22"/>
      <c r="N538" s="22"/>
      <c r="O538" s="22"/>
      <c r="P538" s="22"/>
      <c r="Q538" s="8"/>
      <c r="R538" s="8"/>
      <c r="S538" s="7"/>
      <c r="T538" s="6">
        <f t="shared" si="20"/>
        <v>0</v>
      </c>
      <c r="U538" s="6" t="str">
        <f t="shared" si="21"/>
        <v>Yes</v>
      </c>
      <c r="V538" s="59"/>
    </row>
    <row r="539" spans="1:22" x14ac:dyDescent="0.3">
      <c r="A539" s="4"/>
      <c r="B539" s="5"/>
      <c r="C539" s="6"/>
      <c r="D539" s="7"/>
      <c r="E539" s="7"/>
      <c r="F539" s="7"/>
      <c r="G539" s="7"/>
      <c r="H539" s="8"/>
      <c r="I539" s="8"/>
      <c r="J539" s="10"/>
      <c r="K539" s="10"/>
      <c r="L539" s="8"/>
      <c r="M539" s="8"/>
      <c r="N539" s="8"/>
      <c r="O539" s="8"/>
      <c r="P539" s="8"/>
      <c r="Q539" s="8"/>
      <c r="R539" s="8"/>
      <c r="S539" s="7"/>
      <c r="T539" s="6">
        <f t="shared" si="20"/>
        <v>0</v>
      </c>
      <c r="U539" s="6" t="str">
        <f t="shared" si="21"/>
        <v>Yes</v>
      </c>
      <c r="V539" s="59"/>
    </row>
    <row r="540" spans="1:22" x14ac:dyDescent="0.3">
      <c r="A540" s="4"/>
      <c r="B540" s="5"/>
      <c r="C540" s="6"/>
      <c r="D540" s="7"/>
      <c r="E540" s="7"/>
      <c r="F540" s="7"/>
      <c r="G540" s="7"/>
      <c r="H540" s="8"/>
      <c r="I540" s="8"/>
      <c r="J540" s="10"/>
      <c r="K540" s="10"/>
      <c r="L540" s="8"/>
      <c r="M540" s="8"/>
      <c r="N540" s="8"/>
      <c r="O540" s="8"/>
      <c r="P540" s="8"/>
      <c r="Q540" s="8"/>
      <c r="R540" s="8"/>
      <c r="S540" s="7"/>
      <c r="T540" s="6">
        <f t="shared" si="20"/>
        <v>0</v>
      </c>
      <c r="U540" s="6" t="str">
        <f t="shared" si="21"/>
        <v>Yes</v>
      </c>
      <c r="V540" s="59"/>
    </row>
    <row r="541" spans="1:22" x14ac:dyDescent="0.3">
      <c r="A541" s="4"/>
      <c r="B541" s="5"/>
      <c r="C541" s="6"/>
      <c r="D541" s="7"/>
      <c r="E541" s="7"/>
      <c r="F541" s="7"/>
      <c r="G541" s="7"/>
      <c r="H541" s="8"/>
      <c r="I541" s="8"/>
      <c r="J541" s="10"/>
      <c r="K541" s="10"/>
      <c r="L541" s="8"/>
      <c r="M541" s="8"/>
      <c r="N541" s="8"/>
      <c r="O541" s="8"/>
      <c r="P541" s="8"/>
      <c r="Q541" s="8"/>
      <c r="R541" s="8"/>
      <c r="S541" s="7"/>
      <c r="T541" s="6">
        <f t="shared" si="20"/>
        <v>0</v>
      </c>
      <c r="U541" s="6" t="str">
        <f t="shared" si="21"/>
        <v>Yes</v>
      </c>
      <c r="V541" s="59"/>
    </row>
    <row r="542" spans="1:22" x14ac:dyDescent="0.3">
      <c r="A542" s="4"/>
      <c r="B542" s="5"/>
      <c r="C542" s="6"/>
      <c r="D542" s="7"/>
      <c r="E542" s="7"/>
      <c r="F542" s="7"/>
      <c r="G542" s="7"/>
      <c r="H542" s="8"/>
      <c r="I542" s="8"/>
      <c r="J542" s="10"/>
      <c r="K542" s="10"/>
      <c r="L542" s="8"/>
      <c r="M542" s="8"/>
      <c r="N542" s="8"/>
      <c r="O542" s="8"/>
      <c r="P542" s="8"/>
      <c r="Q542" s="8"/>
      <c r="R542" s="8"/>
      <c r="S542" s="7"/>
      <c r="T542" s="6">
        <f t="shared" si="20"/>
        <v>0</v>
      </c>
      <c r="U542" s="6" t="str">
        <f t="shared" si="21"/>
        <v>Yes</v>
      </c>
      <c r="V542" s="59"/>
    </row>
    <row r="543" spans="1:22" x14ac:dyDescent="0.3">
      <c r="A543" s="4"/>
      <c r="B543" s="5"/>
      <c r="C543" s="6"/>
      <c r="D543" s="7"/>
      <c r="E543" s="7"/>
      <c r="F543" s="7"/>
      <c r="G543" s="7"/>
      <c r="H543" s="8"/>
      <c r="I543" s="8"/>
      <c r="J543" s="10"/>
      <c r="K543" s="10"/>
      <c r="L543" s="8"/>
      <c r="M543" s="8"/>
      <c r="N543" s="8"/>
      <c r="O543" s="8"/>
      <c r="P543" s="8"/>
      <c r="Q543" s="8"/>
      <c r="R543" s="8"/>
      <c r="S543" s="7"/>
      <c r="T543" s="6">
        <f t="shared" si="20"/>
        <v>0</v>
      </c>
      <c r="U543" s="6" t="str">
        <f t="shared" si="21"/>
        <v>Yes</v>
      </c>
      <c r="V543" s="59"/>
    </row>
    <row r="544" spans="1:22" x14ac:dyDescent="0.3">
      <c r="A544" s="4"/>
      <c r="B544" s="5"/>
      <c r="C544" s="6"/>
      <c r="D544" s="7"/>
      <c r="E544" s="7"/>
      <c r="F544" s="7"/>
      <c r="G544" s="7"/>
      <c r="H544" s="8"/>
      <c r="I544" s="8"/>
      <c r="J544" s="10"/>
      <c r="K544" s="10"/>
      <c r="L544" s="8"/>
      <c r="M544" s="8"/>
      <c r="N544" s="8"/>
      <c r="O544" s="8"/>
      <c r="P544" s="8"/>
      <c r="Q544" s="8"/>
      <c r="R544" s="8"/>
      <c r="S544" s="7"/>
      <c r="T544" s="6">
        <f t="shared" si="20"/>
        <v>0</v>
      </c>
      <c r="U544" s="6" t="str">
        <f t="shared" si="21"/>
        <v>Yes</v>
      </c>
      <c r="V544" s="59"/>
    </row>
    <row r="545" spans="1:6" x14ac:dyDescent="0.3">
      <c r="A545" s="72"/>
      <c r="B545" s="72"/>
      <c r="C545" s="73"/>
      <c r="D545" s="73"/>
      <c r="E545" s="73"/>
      <c r="F545" s="73"/>
    </row>
  </sheetData>
  <autoFilter ref="A1:V544" xr:uid="{87123310-7E9E-4B25-A760-3F523FF8D37B}">
    <sortState ref="A3:V544">
      <sortCondition ref="H1:H543"/>
    </sortState>
  </autoFilter>
  <customSheetViews>
    <customSheetView guid="{FA73EB4F-D1CD-4FE0-B293-B222A9EFB722}" scale="75" filter="1" showAutoFilter="1">
      <pane ySplit="179" topLeftCell="A181" activePane="bottomLeft" state="frozen"/>
      <selection pane="bottomLeft" activeCell="V186" sqref="V186"/>
      <pageMargins left="0.7" right="0.7" top="0.75" bottom="0.75" header="0.3" footer="0.3"/>
      <pageSetup orientation="portrait" r:id="rId1"/>
      <autoFilter ref="A1:V544" xr:uid="{00000000-0000-0000-0000-000000000000}">
        <filterColumn colId="17">
          <filters blank="1"/>
        </filterColumn>
        <sortState ref="A3:V544">
          <sortCondition ref="H1:H543"/>
        </sortState>
      </autoFilter>
    </customSheetView>
    <customSheetView guid="{623B08F5-EED4-42D1-9B25-5D47812F0DCD}" scale="75" filter="1" showAutoFilter="1" topLeftCell="D1">
      <pane ySplit="172" topLeftCell="A174" activePane="bottomLeft" state="frozen"/>
      <selection pane="bottomLeft" activeCell="S548" sqref="S548"/>
      <pageMargins left="0.7" right="0.7" top="0.75" bottom="0.75" header="0.3" footer="0.3"/>
      <pageSetup orientation="portrait" r:id="rId2"/>
      <autoFilter ref="A1:V544" xr:uid="{00000000-0000-0000-0000-000000000000}">
        <filterColumn colId="1">
          <filters>
            <filter val="BMG ENB"/>
            <filter val="ENB"/>
          </filters>
        </filterColumn>
        <filterColumn colId="17">
          <filters blank="1"/>
        </filterColumn>
        <sortState ref="A3:V544">
          <sortCondition ref="H1:H543"/>
        </sortState>
      </autoFilter>
    </customSheetView>
    <customSheetView guid="{E38B817E-0AF2-4D4D-93C2-4270E5890F67}" scale="80" showAutoFilter="1" topLeftCell="A85">
      <selection activeCell="A4" sqref="A4"/>
      <pageMargins left="0.7" right="0.7" top="0.75" bottom="0.75" header="0.3" footer="0.3"/>
      <pageSetup orientation="portrait" r:id="rId3"/>
      <autoFilter ref="A1:V544" xr:uid="{00000000-0000-0000-0000-000000000000}">
        <sortState ref="A3:V544">
          <sortCondition ref="H1:H543"/>
        </sortState>
      </autoFilter>
    </customSheetView>
    <customSheetView guid="{D75BEC8C-AAD3-4620-B4E6-BCFBED8D31E9}" scale="75" showAutoFilter="1">
      <pane ySplit="1" topLeftCell="A35" activePane="bottomLeft" state="frozen"/>
      <selection pane="bottomLeft" activeCell="Q39" sqref="Q39:S39"/>
      <pageMargins left="0.7" right="0.7" top="0.75" bottom="0.75" header="0.3" footer="0.3"/>
      <pageSetup orientation="portrait" r:id="rId4"/>
      <autoFilter ref="A1:V543" xr:uid="{00000000-0000-0000-0000-000000000000}">
        <sortState ref="A3:V543">
          <sortCondition ref="H1:H544"/>
        </sortState>
      </autoFilter>
    </customSheetView>
    <customSheetView guid="{BB1DBFE6-F159-49A9-B238-B4618D3C8F5A}" scale="75" showAutoFilter="1">
      <pane ySplit="1" topLeftCell="A2" activePane="bottomLeft" state="frozen"/>
      <selection pane="bottomLeft" activeCell="S16" sqref="S16"/>
      <pageMargins left="0.7" right="0.7" top="0.75" bottom="0.75" header="0.3" footer="0.3"/>
      <pageSetup orientation="portrait" r:id="rId5"/>
      <autoFilter ref="A1:V545" xr:uid="{00000000-0000-0000-0000-000000000000}">
        <sortState ref="A2:V545">
          <sortCondition ref="H1:H545"/>
        </sortState>
      </autoFilter>
    </customSheetView>
    <customSheetView guid="{29C47289-2F4C-4957-A1A1-37E4BD3B50B1}" scale="75" filter="1" showAutoFilter="1">
      <pane ySplit="1" topLeftCell="A144" activePane="bottomLeft" state="frozen"/>
      <selection pane="bottomLeft" activeCell="S172" sqref="S172"/>
      <pageMargins left="0.7" right="0.7" top="0.75" bottom="0.75" header="0.3" footer="0.3"/>
      <pageSetup orientation="portrait" r:id="rId6"/>
      <autoFilter ref="A1:V544" xr:uid="{00000000-0000-0000-0000-000000000000}">
        <filterColumn colId="1">
          <filters>
            <filter val="BMG SKG"/>
            <filter val="BMG_x000a_SKG"/>
            <filter val="KCS_x000a_SKG"/>
            <filter val="SKG"/>
          </filters>
        </filterColumn>
        <sortState ref="A3:V544">
          <sortCondition ref="H1:H543"/>
        </sortState>
      </autoFilter>
    </customSheetView>
    <customSheetView guid="{7C4445F6-AD52-4D5E-8E9F-A246DFDDBA66}" scale="75" showAutoFilter="1">
      <pane ySplit="1" topLeftCell="A175" activePane="bottomLeft" state="frozen"/>
      <selection pane="bottomLeft" activeCell="S186" sqref="S186"/>
      <pageMargins left="0.7" right="0.7" top="0.75" bottom="0.75" header="0.3" footer="0.3"/>
      <pageSetup orientation="portrait" r:id="rId7"/>
      <autoFilter ref="A1:V544" xr:uid="{00000000-0000-0000-0000-000000000000}">
        <sortState ref="A3:V544">
          <sortCondition ref="H1:H543"/>
        </sortState>
      </autoFilter>
    </customSheetView>
    <customSheetView guid="{0E27D4EA-D164-4E53-91DB-CD3B77B43602}" scale="70" showPageBreaks="1" showAutoFilter="1" topLeftCell="F172">
      <selection activeCell="V185" sqref="V185"/>
      <pageMargins left="0.7" right="0.7" top="0.75" bottom="0.75" header="0.3" footer="0.3"/>
      <pageSetup orientation="portrait" r:id="rId8"/>
      <autoFilter ref="A1:V544" xr:uid="{00000000-0000-0000-0000-000000000000}">
        <sortState ref="A3:V544">
          <sortCondition ref="H1:H543"/>
        </sortState>
      </autoFilter>
    </customSheetView>
  </customSheetViews>
  <conditionalFormatting sqref="P353:S361 A355:H357 A320 I351:S352 J358:O361 I353:O357 C320:S320 A321:S350 A361:I411 A538:V544 A194:S319 J362:S411 U194:V347 A412:S537 U349:V537 T194:T537 G2:V2 H5:H7 G3:H4 T3:V7 J3:R7 A10:G12 O10 N13 J10 G13:I13 O14:V14 A14:H15 J14 Q10:V13 G16:I16 N16 A26:H26 O17 A24:I25 A17:H23 J17 A28:J28 H27 J26 O26 A29:I29 O28 Q15:V29 A22:V23 A30:V100 G101:V101 A101:E101 A102:V193">
    <cfRule type="containsBlanks" dxfId="175" priority="222" stopIfTrue="1">
      <formula>LEN(TRIM(A2))=0</formula>
    </cfRule>
  </conditionalFormatting>
  <conditionalFormatting sqref="S288:S347 S1:S2 S349:S544 S10:S286">
    <cfRule type="containsText" dxfId="174" priority="221" stopIfTrue="1" operator="containsText" text="Due">
      <formula>NOT(ISERROR(SEARCH("Due",S1)))</formula>
    </cfRule>
  </conditionalFormatting>
  <conditionalFormatting sqref="J288:K347 J1:K7 J349:K544 J10 J26 J14 J17 J28 J22:K23 J30:K286">
    <cfRule type="cellIs" dxfId="173" priority="217" stopIfTrue="1" operator="equal">
      <formula>"KF"</formula>
    </cfRule>
    <cfRule type="cellIs" dxfId="172" priority="218" stopIfTrue="1" operator="equal">
      <formula>"PK"</formula>
    </cfRule>
    <cfRule type="cellIs" dxfId="171" priority="219" stopIfTrue="1" operator="equal">
      <formula>"MO"</formula>
    </cfRule>
    <cfRule type="cellIs" dxfId="170" priority="220" stopIfTrue="1" operator="equal">
      <formula>"AM"</formula>
    </cfRule>
  </conditionalFormatting>
  <conditionalFormatting sqref="A351:F357 H351:H357">
    <cfRule type="containsBlanks" dxfId="169" priority="216" stopIfTrue="1">
      <formula>LEN(TRIM(A351))=0</formula>
    </cfRule>
  </conditionalFormatting>
  <conditionalFormatting sqref="A358:C358 A359:B359 A360:H361 I358">
    <cfRule type="containsBlanks" dxfId="168" priority="215" stopIfTrue="1">
      <formula>LEN(TRIM(A358))=0</formula>
    </cfRule>
  </conditionalFormatting>
  <conditionalFormatting sqref="D358:G358">
    <cfRule type="containsBlanks" dxfId="167" priority="214" stopIfTrue="1">
      <formula>LEN(TRIM(D358))=0</formula>
    </cfRule>
  </conditionalFormatting>
  <conditionalFormatting sqref="C359">
    <cfRule type="containsBlanks" dxfId="166" priority="213" stopIfTrue="1">
      <formula>LEN(TRIM(C359))=0</formula>
    </cfRule>
  </conditionalFormatting>
  <conditionalFormatting sqref="D359:G359">
    <cfRule type="containsBlanks" dxfId="165" priority="212" stopIfTrue="1">
      <formula>LEN(TRIM(D359))=0</formula>
    </cfRule>
  </conditionalFormatting>
  <conditionalFormatting sqref="H358">
    <cfRule type="containsBlanks" dxfId="164" priority="211" stopIfTrue="1">
      <formula>LEN(TRIM(H358))=0</formula>
    </cfRule>
  </conditionalFormatting>
  <conditionalFormatting sqref="H359">
    <cfRule type="containsBlanks" dxfId="163" priority="210" stopIfTrue="1">
      <formula>LEN(TRIM(H359))=0</formula>
    </cfRule>
  </conditionalFormatting>
  <conditionalFormatting sqref="G351">
    <cfRule type="containsBlanks" dxfId="162" priority="209" stopIfTrue="1">
      <formula>LEN(TRIM(G351))=0</formula>
    </cfRule>
  </conditionalFormatting>
  <conditionalFormatting sqref="G353">
    <cfRule type="containsBlanks" dxfId="161" priority="208" stopIfTrue="1">
      <formula>LEN(TRIM(G353))=0</formula>
    </cfRule>
  </conditionalFormatting>
  <conditionalFormatting sqref="G352">
    <cfRule type="containsBlanks" dxfId="160" priority="207" stopIfTrue="1">
      <formula>LEN(TRIM(G352))=0</formula>
    </cfRule>
  </conditionalFormatting>
  <conditionalFormatting sqref="G354:G357">
    <cfRule type="containsBlanks" dxfId="159" priority="206" stopIfTrue="1">
      <formula>LEN(TRIM(G354))=0</formula>
    </cfRule>
  </conditionalFormatting>
  <conditionalFormatting sqref="I359:I361">
    <cfRule type="containsBlanks" dxfId="158" priority="205" stopIfTrue="1">
      <formula>LEN(TRIM(I359))=0</formula>
    </cfRule>
  </conditionalFormatting>
  <conditionalFormatting sqref="U348:V348">
    <cfRule type="containsBlanks" dxfId="157" priority="204" stopIfTrue="1">
      <formula>LEN(TRIM(U348))=0</formula>
    </cfRule>
  </conditionalFormatting>
  <conditionalFormatting sqref="S348">
    <cfRule type="containsText" dxfId="156" priority="203" stopIfTrue="1" operator="containsText" text="Due">
      <formula>NOT(ISERROR(SEARCH("Due",S348)))</formula>
    </cfRule>
  </conditionalFormatting>
  <conditionalFormatting sqref="J348:K348">
    <cfRule type="cellIs" dxfId="155" priority="199" stopIfTrue="1" operator="equal">
      <formula>"KF"</formula>
    </cfRule>
    <cfRule type="cellIs" dxfId="154" priority="200" stopIfTrue="1" operator="equal">
      <formula>"PK"</formula>
    </cfRule>
    <cfRule type="cellIs" dxfId="153" priority="201" stopIfTrue="1" operator="equal">
      <formula>"MN"</formula>
    </cfRule>
    <cfRule type="cellIs" dxfId="152" priority="202" stopIfTrue="1" operator="equal">
      <formula>"AM"</formula>
    </cfRule>
  </conditionalFormatting>
  <conditionalFormatting sqref="B320">
    <cfRule type="containsBlanks" dxfId="151" priority="196" stopIfTrue="1">
      <formula>LEN(TRIM(B320))=0</formula>
    </cfRule>
  </conditionalFormatting>
  <conditionalFormatting sqref="S287:S288">
    <cfRule type="containsText" dxfId="150" priority="187" stopIfTrue="1" operator="containsText" text="Due">
      <formula>NOT(ISERROR(SEARCH("Due",S287)))</formula>
    </cfRule>
  </conditionalFormatting>
  <conditionalFormatting sqref="J287:K288">
    <cfRule type="cellIs" dxfId="149" priority="183" stopIfTrue="1" operator="equal">
      <formula>"KF"</formula>
    </cfRule>
    <cfRule type="cellIs" dxfId="148" priority="184" stopIfTrue="1" operator="equal">
      <formula>"PK"</formula>
    </cfRule>
    <cfRule type="cellIs" dxfId="147" priority="185" stopIfTrue="1" operator="equal">
      <formula>"MO"</formula>
    </cfRule>
    <cfRule type="cellIs" dxfId="146" priority="186" stopIfTrue="1" operator="equal">
      <formula>"AM"</formula>
    </cfRule>
  </conditionalFormatting>
  <conditionalFormatting sqref="L1:L7 L22:L23 L30:L1048576">
    <cfRule type="cellIs" dxfId="145" priority="182" stopIfTrue="1" operator="equal">
      <formula>"BJ"</formula>
    </cfRule>
    <cfRule type="cellIs" dxfId="144" priority="189" stopIfTrue="1" operator="equal">
      <formula>"MC"</formula>
    </cfRule>
    <cfRule type="cellIs" dxfId="143" priority="197" stopIfTrue="1" operator="equal">
      <formula>"AK"</formula>
    </cfRule>
    <cfRule type="cellIs" dxfId="142" priority="198" stopIfTrue="1" operator="equal">
      <formula>"KW"</formula>
    </cfRule>
  </conditionalFormatting>
  <conditionalFormatting sqref="J1:J7 J10 J14 J17 J26 J28 J22:J23 J30:J1048576">
    <cfRule type="cellIs" dxfId="141" priority="181" operator="equal">
      <formula>"MD"</formula>
    </cfRule>
  </conditionalFormatting>
  <conditionalFormatting sqref="A2:F2 A3 E3:F3 C3">
    <cfRule type="containsBlanks" dxfId="140" priority="169" stopIfTrue="1">
      <formula>LEN(TRIM(A2))=0</formula>
    </cfRule>
  </conditionalFormatting>
  <conditionalFormatting sqref="A4:A5 E4:F4 C4">
    <cfRule type="containsBlanks" dxfId="139" priority="168" stopIfTrue="1">
      <formula>LEN(TRIM(A4))=0</formula>
    </cfRule>
  </conditionalFormatting>
  <conditionalFormatting sqref="G8:H9 T8:V9 J8:R9">
    <cfRule type="containsBlanks" dxfId="138" priority="167" stopIfTrue="1">
      <formula>LEN(TRIM(G8))=0</formula>
    </cfRule>
  </conditionalFormatting>
  <conditionalFormatting sqref="J8:K9">
    <cfRule type="cellIs" dxfId="137" priority="162" stopIfTrue="1" operator="equal">
      <formula>"KF"</formula>
    </cfRule>
    <cfRule type="cellIs" dxfId="136" priority="163" stopIfTrue="1" operator="equal">
      <formula>"PK"</formula>
    </cfRule>
    <cfRule type="cellIs" dxfId="135" priority="164" stopIfTrue="1" operator="equal">
      <formula>"MO"</formula>
    </cfRule>
    <cfRule type="cellIs" dxfId="134" priority="165" stopIfTrue="1" operator="equal">
      <formula>"AM"</formula>
    </cfRule>
  </conditionalFormatting>
  <conditionalFormatting sqref="L8:L9">
    <cfRule type="cellIs" dxfId="133" priority="158" stopIfTrue="1" operator="equal">
      <formula>"BJ"</formula>
    </cfRule>
    <cfRule type="cellIs" dxfId="132" priority="159" stopIfTrue="1" operator="equal">
      <formula>"MC"</formula>
    </cfRule>
    <cfRule type="cellIs" dxfId="131" priority="160" stopIfTrue="1" operator="equal">
      <formula>"AK"</formula>
    </cfRule>
    <cfRule type="cellIs" dxfId="130" priority="161" stopIfTrue="1" operator="equal">
      <formula>"KW"</formula>
    </cfRule>
  </conditionalFormatting>
  <conditionalFormatting sqref="J8:J9">
    <cfRule type="cellIs" dxfId="129" priority="157" operator="equal">
      <formula>"MD"</formula>
    </cfRule>
  </conditionalFormatting>
  <conditionalFormatting sqref="A8:A9 C8:F9">
    <cfRule type="containsBlanks" dxfId="128" priority="156" stopIfTrue="1">
      <formula>LEN(TRIM(A8))=0</formula>
    </cfRule>
  </conditionalFormatting>
  <conditionalFormatting sqref="G5:G7">
    <cfRule type="containsBlanks" dxfId="127" priority="155" stopIfTrue="1">
      <formula>LEN(TRIM(G5))=0</formula>
    </cfRule>
  </conditionalFormatting>
  <conditionalFormatting sqref="C5:F5 C6 E6:F6">
    <cfRule type="containsBlanks" dxfId="126" priority="154" stopIfTrue="1">
      <formula>LEN(TRIM(C5))=0</formula>
    </cfRule>
  </conditionalFormatting>
  <conditionalFormatting sqref="C7 E7:F7">
    <cfRule type="containsBlanks" dxfId="125" priority="153" stopIfTrue="1">
      <formula>LEN(TRIM(C7))=0</formula>
    </cfRule>
  </conditionalFormatting>
  <conditionalFormatting sqref="A6:A7">
    <cfRule type="containsBlanks" dxfId="124" priority="152" stopIfTrue="1">
      <formula>LEN(TRIM(A6))=0</formula>
    </cfRule>
  </conditionalFormatting>
  <conditionalFormatting sqref="D3:D4">
    <cfRule type="containsBlanks" dxfId="123" priority="151" stopIfTrue="1">
      <formula>LEN(TRIM(D3))=0</formula>
    </cfRule>
  </conditionalFormatting>
  <conditionalFormatting sqref="D6:D7">
    <cfRule type="containsBlanks" dxfId="122" priority="150" stopIfTrue="1">
      <formula>LEN(TRIM(D6))=0</formula>
    </cfRule>
  </conditionalFormatting>
  <conditionalFormatting sqref="S3:S9">
    <cfRule type="containsBlanks" dxfId="121" priority="138" stopIfTrue="1">
      <formula>LEN(TRIM(S3))=0</formula>
    </cfRule>
  </conditionalFormatting>
  <conditionalFormatting sqref="S3:S9">
    <cfRule type="containsText" dxfId="120" priority="137" stopIfTrue="1" operator="containsText" text="Due">
      <formula>NOT(ISERROR(SEARCH("Due",S3)))</formula>
    </cfRule>
  </conditionalFormatting>
  <conditionalFormatting sqref="I3:I9">
    <cfRule type="containsBlanks" dxfId="119" priority="121" stopIfTrue="1">
      <formula>LEN(TRIM(I3))=0</formula>
    </cfRule>
  </conditionalFormatting>
  <conditionalFormatting sqref="J11:P12">
    <cfRule type="containsBlanks" dxfId="118" priority="120" stopIfTrue="1">
      <formula>LEN(TRIM(J11))=0</formula>
    </cfRule>
  </conditionalFormatting>
  <conditionalFormatting sqref="J11:P12">
    <cfRule type="cellIs" dxfId="117" priority="116" stopIfTrue="1" operator="equal">
      <formula>"KF"</formula>
    </cfRule>
    <cfRule type="cellIs" dxfId="116" priority="117" stopIfTrue="1" operator="equal">
      <formula>"PK"</formula>
    </cfRule>
    <cfRule type="cellIs" dxfId="115" priority="118" stopIfTrue="1" operator="equal">
      <formula>"MO"</formula>
    </cfRule>
    <cfRule type="cellIs" dxfId="114" priority="119" stopIfTrue="1" operator="equal">
      <formula>"AM"</formula>
    </cfRule>
  </conditionalFormatting>
  <conditionalFormatting sqref="K10:N10">
    <cfRule type="containsBlanks" dxfId="113" priority="115" stopIfTrue="1">
      <formula>LEN(TRIM(K10))=0</formula>
    </cfRule>
  </conditionalFormatting>
  <conditionalFormatting sqref="K10:N10">
    <cfRule type="cellIs" dxfId="112" priority="111" stopIfTrue="1" operator="equal">
      <formula>"KF"</formula>
    </cfRule>
    <cfRule type="cellIs" dxfId="111" priority="112" stopIfTrue="1" operator="equal">
      <formula>"PK"</formula>
    </cfRule>
    <cfRule type="cellIs" dxfId="110" priority="113" stopIfTrue="1" operator="equal">
      <formula>"MO"</formula>
    </cfRule>
    <cfRule type="cellIs" dxfId="109" priority="114" stopIfTrue="1" operator="equal">
      <formula>"AM"</formula>
    </cfRule>
  </conditionalFormatting>
  <conditionalFormatting sqref="P10">
    <cfRule type="containsBlanks" dxfId="108" priority="110" stopIfTrue="1">
      <formula>LEN(TRIM(P10))=0</formula>
    </cfRule>
  </conditionalFormatting>
  <conditionalFormatting sqref="P10">
    <cfRule type="cellIs" dxfId="107" priority="106" stopIfTrue="1" operator="equal">
      <formula>"KF"</formula>
    </cfRule>
    <cfRule type="cellIs" dxfId="106" priority="107" stopIfTrue="1" operator="equal">
      <formula>"PK"</formula>
    </cfRule>
    <cfRule type="cellIs" dxfId="105" priority="108" stopIfTrue="1" operator="equal">
      <formula>"MO"</formula>
    </cfRule>
    <cfRule type="cellIs" dxfId="104" priority="109" stopIfTrue="1" operator="equal">
      <formula>"AM"</formula>
    </cfRule>
  </conditionalFormatting>
  <conditionalFormatting sqref="A13:B13 E13:F13">
    <cfRule type="containsBlanks" dxfId="103" priority="105" stopIfTrue="1">
      <formula>LEN(TRIM(A13))=0</formula>
    </cfRule>
  </conditionalFormatting>
  <conditionalFormatting sqref="J13:M13">
    <cfRule type="containsBlanks" dxfId="102" priority="103" stopIfTrue="1">
      <formula>LEN(TRIM(J13))=0</formula>
    </cfRule>
  </conditionalFormatting>
  <conditionalFormatting sqref="J13:M13">
    <cfRule type="cellIs" dxfId="101" priority="99" stopIfTrue="1" operator="equal">
      <formula>"KF"</formula>
    </cfRule>
    <cfRule type="cellIs" dxfId="100" priority="100" stopIfTrue="1" operator="equal">
      <formula>"PK"</formula>
    </cfRule>
    <cfRule type="cellIs" dxfId="99" priority="101" stopIfTrue="1" operator="equal">
      <formula>"MO"</formula>
    </cfRule>
    <cfRule type="cellIs" dxfId="98" priority="102" stopIfTrue="1" operator="equal">
      <formula>"AM"</formula>
    </cfRule>
  </conditionalFormatting>
  <conditionalFormatting sqref="O13:P13">
    <cfRule type="containsBlanks" dxfId="97" priority="98" stopIfTrue="1">
      <formula>LEN(TRIM(O13))=0</formula>
    </cfRule>
  </conditionalFormatting>
  <conditionalFormatting sqref="O13:P13">
    <cfRule type="cellIs" dxfId="96" priority="94" stopIfTrue="1" operator="equal">
      <formula>"KF"</formula>
    </cfRule>
    <cfRule type="cellIs" dxfId="95" priority="95" stopIfTrue="1" operator="equal">
      <formula>"PK"</formula>
    </cfRule>
    <cfRule type="cellIs" dxfId="94" priority="96" stopIfTrue="1" operator="equal">
      <formula>"MO"</formula>
    </cfRule>
    <cfRule type="cellIs" dxfId="93" priority="97" stopIfTrue="1" operator="equal">
      <formula>"AM"</formula>
    </cfRule>
  </conditionalFormatting>
  <conditionalFormatting sqref="C13:D13">
    <cfRule type="containsBlanks" dxfId="92" priority="93" stopIfTrue="1">
      <formula>LEN(TRIM(C13))=0</formula>
    </cfRule>
  </conditionalFormatting>
  <conditionalFormatting sqref="H10:I12">
    <cfRule type="containsBlanks" dxfId="91" priority="92" stopIfTrue="1">
      <formula>LEN(TRIM(H10))=0</formula>
    </cfRule>
  </conditionalFormatting>
  <conditionalFormatting sqref="K14:N14">
    <cfRule type="containsBlanks" dxfId="90" priority="91" stopIfTrue="1">
      <formula>LEN(TRIM(K14))=0</formula>
    </cfRule>
  </conditionalFormatting>
  <conditionalFormatting sqref="K14:N14">
    <cfRule type="cellIs" dxfId="89" priority="87" stopIfTrue="1" operator="equal">
      <formula>"KF"</formula>
    </cfRule>
    <cfRule type="cellIs" dxfId="88" priority="88" stopIfTrue="1" operator="equal">
      <formula>"PK"</formula>
    </cfRule>
    <cfRule type="cellIs" dxfId="87" priority="89" stopIfTrue="1" operator="equal">
      <formula>"MO"</formula>
    </cfRule>
    <cfRule type="cellIs" dxfId="86" priority="90" stopIfTrue="1" operator="equal">
      <formula>"AM"</formula>
    </cfRule>
  </conditionalFormatting>
  <conditionalFormatting sqref="K15:P15">
    <cfRule type="containsBlanks" dxfId="85" priority="86" stopIfTrue="1">
      <formula>LEN(TRIM(K15))=0</formula>
    </cfRule>
  </conditionalFormatting>
  <conditionalFormatting sqref="K15:P15">
    <cfRule type="cellIs" dxfId="84" priority="82" stopIfTrue="1" operator="equal">
      <formula>"KF"</formula>
    </cfRule>
    <cfRule type="cellIs" dxfId="83" priority="83" stopIfTrue="1" operator="equal">
      <formula>"PK"</formula>
    </cfRule>
    <cfRule type="cellIs" dxfId="82" priority="84" stopIfTrue="1" operator="equal">
      <formula>"MO"</formula>
    </cfRule>
    <cfRule type="cellIs" dxfId="81" priority="85" stopIfTrue="1" operator="equal">
      <formula>"AM"</formula>
    </cfRule>
  </conditionalFormatting>
  <conditionalFormatting sqref="J15">
    <cfRule type="containsBlanks" dxfId="80" priority="81" stopIfTrue="1">
      <formula>LEN(TRIM(J15))=0</formula>
    </cfRule>
  </conditionalFormatting>
  <conditionalFormatting sqref="J15">
    <cfRule type="cellIs" dxfId="79" priority="77" stopIfTrue="1" operator="equal">
      <formula>"KF"</formula>
    </cfRule>
    <cfRule type="cellIs" dxfId="78" priority="78" stopIfTrue="1" operator="equal">
      <formula>"PK"</formula>
    </cfRule>
    <cfRule type="cellIs" dxfId="77" priority="79" stopIfTrue="1" operator="equal">
      <formula>"MO"</formula>
    </cfRule>
    <cfRule type="cellIs" dxfId="76" priority="80" stopIfTrue="1" operator="equal">
      <formula>"AM"</formula>
    </cfRule>
  </conditionalFormatting>
  <conditionalFormatting sqref="I14:I15">
    <cfRule type="containsBlanks" dxfId="75" priority="76" stopIfTrue="1">
      <formula>LEN(TRIM(I14))=0</formula>
    </cfRule>
  </conditionalFormatting>
  <conditionalFormatting sqref="A16:F16">
    <cfRule type="containsBlanks" dxfId="74" priority="75" stopIfTrue="1">
      <formula>LEN(TRIM(A16))=0</formula>
    </cfRule>
  </conditionalFormatting>
  <conditionalFormatting sqref="J16:M16">
    <cfRule type="containsBlanks" dxfId="73" priority="74" stopIfTrue="1">
      <formula>LEN(TRIM(J16))=0</formula>
    </cfRule>
  </conditionalFormatting>
  <conditionalFormatting sqref="J16:M16">
    <cfRule type="cellIs" dxfId="72" priority="70" stopIfTrue="1" operator="equal">
      <formula>"KF"</formula>
    </cfRule>
    <cfRule type="cellIs" dxfId="71" priority="71" stopIfTrue="1" operator="equal">
      <formula>"PK"</formula>
    </cfRule>
    <cfRule type="cellIs" dxfId="70" priority="72" stopIfTrue="1" operator="equal">
      <formula>"MO"</formula>
    </cfRule>
    <cfRule type="cellIs" dxfId="69" priority="73" stopIfTrue="1" operator="equal">
      <formula>"AM"</formula>
    </cfRule>
  </conditionalFormatting>
  <conditionalFormatting sqref="O16:P16">
    <cfRule type="containsBlanks" dxfId="68" priority="69" stopIfTrue="1">
      <formula>LEN(TRIM(O16))=0</formula>
    </cfRule>
  </conditionalFormatting>
  <conditionalFormatting sqref="O16:P16">
    <cfRule type="cellIs" dxfId="67" priority="65" stopIfTrue="1" operator="equal">
      <formula>"KF"</formula>
    </cfRule>
    <cfRule type="cellIs" dxfId="66" priority="66" stopIfTrue="1" operator="equal">
      <formula>"PK"</formula>
    </cfRule>
    <cfRule type="cellIs" dxfId="65" priority="67" stopIfTrue="1" operator="equal">
      <formula>"MO"</formula>
    </cfRule>
    <cfRule type="cellIs" dxfId="64" priority="68" stopIfTrue="1" operator="equal">
      <formula>"AM"</formula>
    </cfRule>
  </conditionalFormatting>
  <conditionalFormatting sqref="K17:N17">
    <cfRule type="containsBlanks" dxfId="63" priority="64" stopIfTrue="1">
      <formula>LEN(TRIM(K17))=0</formula>
    </cfRule>
  </conditionalFormatting>
  <conditionalFormatting sqref="K17:N17">
    <cfRule type="cellIs" dxfId="62" priority="60" stopIfTrue="1" operator="equal">
      <formula>"KF"</formula>
    </cfRule>
    <cfRule type="cellIs" dxfId="61" priority="61" stopIfTrue="1" operator="equal">
      <formula>"PK"</formula>
    </cfRule>
    <cfRule type="cellIs" dxfId="60" priority="62" stopIfTrue="1" operator="equal">
      <formula>"MO"</formula>
    </cfRule>
    <cfRule type="cellIs" dxfId="59" priority="63" stopIfTrue="1" operator="equal">
      <formula>"AM"</formula>
    </cfRule>
  </conditionalFormatting>
  <conditionalFormatting sqref="P17">
    <cfRule type="containsBlanks" dxfId="58" priority="59" stopIfTrue="1">
      <formula>LEN(TRIM(P17))=0</formula>
    </cfRule>
  </conditionalFormatting>
  <conditionalFormatting sqref="P17">
    <cfRule type="cellIs" dxfId="57" priority="55" stopIfTrue="1" operator="equal">
      <formula>"KF"</formula>
    </cfRule>
    <cfRule type="cellIs" dxfId="56" priority="56" stopIfTrue="1" operator="equal">
      <formula>"PK"</formula>
    </cfRule>
    <cfRule type="cellIs" dxfId="55" priority="57" stopIfTrue="1" operator="equal">
      <formula>"MO"</formula>
    </cfRule>
    <cfRule type="cellIs" dxfId="54" priority="58" stopIfTrue="1" operator="equal">
      <formula>"AM"</formula>
    </cfRule>
  </conditionalFormatting>
  <conditionalFormatting sqref="J18:P18">
    <cfRule type="containsBlanks" dxfId="53" priority="54" stopIfTrue="1">
      <formula>LEN(TRIM(J18))=0</formula>
    </cfRule>
  </conditionalFormatting>
  <conditionalFormatting sqref="J18:P18">
    <cfRule type="cellIs" dxfId="52" priority="50" stopIfTrue="1" operator="equal">
      <formula>"KF"</formula>
    </cfRule>
    <cfRule type="cellIs" dxfId="51" priority="51" stopIfTrue="1" operator="equal">
      <formula>"PK"</formula>
    </cfRule>
    <cfRule type="cellIs" dxfId="50" priority="52" stopIfTrue="1" operator="equal">
      <formula>"MO"</formula>
    </cfRule>
    <cfRule type="cellIs" dxfId="49" priority="53" stopIfTrue="1" operator="equal">
      <formula>"AM"</formula>
    </cfRule>
  </conditionalFormatting>
  <conditionalFormatting sqref="J19:P23">
    <cfRule type="containsBlanks" dxfId="48" priority="49" stopIfTrue="1">
      <formula>LEN(TRIM(J19))=0</formula>
    </cfRule>
  </conditionalFormatting>
  <conditionalFormatting sqref="J19:P23">
    <cfRule type="cellIs" dxfId="47" priority="45" stopIfTrue="1" operator="equal">
      <formula>"KF"</formula>
    </cfRule>
    <cfRule type="cellIs" dxfId="46" priority="46" stopIfTrue="1" operator="equal">
      <formula>"PK"</formula>
    </cfRule>
    <cfRule type="cellIs" dxfId="45" priority="47" stopIfTrue="1" operator="equal">
      <formula>"MO"</formula>
    </cfRule>
    <cfRule type="cellIs" dxfId="44" priority="48" stopIfTrue="1" operator="equal">
      <formula>"AM"</formula>
    </cfRule>
  </conditionalFormatting>
  <conditionalFormatting sqref="B3:B9">
    <cfRule type="containsBlanks" dxfId="43" priority="44" stopIfTrue="1">
      <formula>LEN(TRIM(B3))=0</formula>
    </cfRule>
  </conditionalFormatting>
  <conditionalFormatting sqref="J24:P24">
    <cfRule type="containsBlanks" dxfId="42" priority="43" stopIfTrue="1">
      <formula>LEN(TRIM(J24))=0</formula>
    </cfRule>
  </conditionalFormatting>
  <conditionalFormatting sqref="J24:P24">
    <cfRule type="cellIs" dxfId="41" priority="39" stopIfTrue="1" operator="equal">
      <formula>"KF"</formula>
    </cfRule>
    <cfRule type="cellIs" dxfId="40" priority="40" stopIfTrue="1" operator="equal">
      <formula>"PK"</formula>
    </cfRule>
    <cfRule type="cellIs" dxfId="39" priority="41" stopIfTrue="1" operator="equal">
      <formula>"MO"</formula>
    </cfRule>
    <cfRule type="cellIs" dxfId="38" priority="42" stopIfTrue="1" operator="equal">
      <formula>"AM"</formula>
    </cfRule>
  </conditionalFormatting>
  <conditionalFormatting sqref="J25:P25">
    <cfRule type="containsBlanks" dxfId="37" priority="38" stopIfTrue="1">
      <formula>LEN(TRIM(J25))=0</formula>
    </cfRule>
  </conditionalFormatting>
  <conditionalFormatting sqref="J25:P25">
    <cfRule type="cellIs" dxfId="36" priority="34" stopIfTrue="1" operator="equal">
      <formula>"KF"</formula>
    </cfRule>
    <cfRule type="cellIs" dxfId="35" priority="35" stopIfTrue="1" operator="equal">
      <formula>"PK"</formula>
    </cfRule>
    <cfRule type="cellIs" dxfId="34" priority="36" stopIfTrue="1" operator="equal">
      <formula>"MO"</formula>
    </cfRule>
    <cfRule type="cellIs" dxfId="33" priority="37" stopIfTrue="1" operator="equal">
      <formula>"AM"</formula>
    </cfRule>
  </conditionalFormatting>
  <conditionalFormatting sqref="I17:I23">
    <cfRule type="containsBlanks" dxfId="32" priority="33" stopIfTrue="1">
      <formula>LEN(TRIM(I17))=0</formula>
    </cfRule>
  </conditionalFormatting>
  <conditionalFormatting sqref="A27:G27">
    <cfRule type="containsBlanks" dxfId="31" priority="32" stopIfTrue="1">
      <formula>LEN(TRIM(A27))=0</formula>
    </cfRule>
  </conditionalFormatting>
  <conditionalFormatting sqref="I26:I27">
    <cfRule type="containsBlanks" dxfId="30" priority="31" stopIfTrue="1">
      <formula>LEN(TRIM(I26))=0</formula>
    </cfRule>
  </conditionalFormatting>
  <conditionalFormatting sqref="J27:P27">
    <cfRule type="containsBlanks" dxfId="29" priority="30" stopIfTrue="1">
      <formula>LEN(TRIM(J27))=0</formula>
    </cfRule>
  </conditionalFormatting>
  <conditionalFormatting sqref="J27:P27">
    <cfRule type="cellIs" dxfId="28" priority="26" stopIfTrue="1" operator="equal">
      <formula>"KF"</formula>
    </cfRule>
    <cfRule type="cellIs" dxfId="27" priority="27" stopIfTrue="1" operator="equal">
      <formula>"PK"</formula>
    </cfRule>
    <cfRule type="cellIs" dxfId="26" priority="28" stopIfTrue="1" operator="equal">
      <formula>"MO"</formula>
    </cfRule>
    <cfRule type="cellIs" dxfId="25" priority="29" stopIfTrue="1" operator="equal">
      <formula>"AM"</formula>
    </cfRule>
  </conditionalFormatting>
  <conditionalFormatting sqref="K26:N26">
    <cfRule type="containsBlanks" dxfId="24" priority="25" stopIfTrue="1">
      <formula>LEN(TRIM(K26))=0</formula>
    </cfRule>
  </conditionalFormatting>
  <conditionalFormatting sqref="K26:N26">
    <cfRule type="cellIs" dxfId="23" priority="21" stopIfTrue="1" operator="equal">
      <formula>"KF"</formula>
    </cfRule>
    <cfRule type="cellIs" dxfId="22" priority="22" stopIfTrue="1" operator="equal">
      <formula>"PK"</formula>
    </cfRule>
    <cfRule type="cellIs" dxfId="21" priority="23" stopIfTrue="1" operator="equal">
      <formula>"MO"</formula>
    </cfRule>
    <cfRule type="cellIs" dxfId="20" priority="24" stopIfTrue="1" operator="equal">
      <formula>"AM"</formula>
    </cfRule>
  </conditionalFormatting>
  <conditionalFormatting sqref="P26">
    <cfRule type="containsBlanks" dxfId="19" priority="20" stopIfTrue="1">
      <formula>LEN(TRIM(P26))=0</formula>
    </cfRule>
  </conditionalFormatting>
  <conditionalFormatting sqref="P26">
    <cfRule type="cellIs" dxfId="18" priority="16" stopIfTrue="1" operator="equal">
      <formula>"KF"</formula>
    </cfRule>
    <cfRule type="cellIs" dxfId="17" priority="17" stopIfTrue="1" operator="equal">
      <formula>"PK"</formula>
    </cfRule>
    <cfRule type="cellIs" dxfId="16" priority="18" stopIfTrue="1" operator="equal">
      <formula>"MO"</formula>
    </cfRule>
    <cfRule type="cellIs" dxfId="15" priority="19" stopIfTrue="1" operator="equal">
      <formula>"AM"</formula>
    </cfRule>
  </conditionalFormatting>
  <conditionalFormatting sqref="J29:P29">
    <cfRule type="containsBlanks" dxfId="14" priority="15" stopIfTrue="1">
      <formula>LEN(TRIM(J29))=0</formula>
    </cfRule>
  </conditionalFormatting>
  <conditionalFormatting sqref="J29:P29">
    <cfRule type="cellIs" dxfId="13" priority="11" stopIfTrue="1" operator="equal">
      <formula>"KF"</formula>
    </cfRule>
    <cfRule type="cellIs" dxfId="12" priority="12" stopIfTrue="1" operator="equal">
      <formula>"PK"</formula>
    </cfRule>
    <cfRule type="cellIs" dxfId="11" priority="13" stopIfTrue="1" operator="equal">
      <formula>"MO"</formula>
    </cfRule>
    <cfRule type="cellIs" dxfId="10" priority="14" stopIfTrue="1" operator="equal">
      <formula>"AM"</formula>
    </cfRule>
  </conditionalFormatting>
  <conditionalFormatting sqref="P28">
    <cfRule type="containsBlanks" dxfId="9" priority="10" stopIfTrue="1">
      <formula>LEN(TRIM(P28))=0</formula>
    </cfRule>
  </conditionalFormatting>
  <conditionalFormatting sqref="P28">
    <cfRule type="cellIs" dxfId="8" priority="6" stopIfTrue="1" operator="equal">
      <formula>"KF"</formula>
    </cfRule>
    <cfRule type="cellIs" dxfId="7" priority="7" stopIfTrue="1" operator="equal">
      <formula>"PK"</formula>
    </cfRule>
    <cfRule type="cellIs" dxfId="6" priority="8" stopIfTrue="1" operator="equal">
      <formula>"MO"</formula>
    </cfRule>
    <cfRule type="cellIs" dxfId="5" priority="9" stopIfTrue="1" operator="equal">
      <formula>"AM"</formula>
    </cfRule>
  </conditionalFormatting>
  <conditionalFormatting sqref="K28:N28">
    <cfRule type="containsBlanks" dxfId="4" priority="5" stopIfTrue="1">
      <formula>LEN(TRIM(K28))=0</formula>
    </cfRule>
  </conditionalFormatting>
  <conditionalFormatting sqref="K28:N28">
    <cfRule type="cellIs" dxfId="3" priority="1" stopIfTrue="1" operator="equal">
      <formula>"KF"</formula>
    </cfRule>
    <cfRule type="cellIs" dxfId="2" priority="2" stopIfTrue="1" operator="equal">
      <formula>"PK"</formula>
    </cfRule>
    <cfRule type="cellIs" dxfId="1" priority="3" stopIfTrue="1" operator="equal">
      <formula>"MO"</formula>
    </cfRule>
    <cfRule type="cellIs" dxfId="0" priority="4" stopIfTrue="1" operator="equal">
      <formula>"AM"</formula>
    </cfRule>
  </conditionalFormatting>
  <pageMargins left="0.7" right="0.7" top="0.75" bottom="0.75" header="0.3" footer="0.3"/>
  <pageSetup orientation="portrait" r:id="rId9"/>
</worksheet>
</file>

<file path=xl/worksheets/wsSortMap1.xml><?xml version="1.0" encoding="utf-8"?>
<worksheetSortMap xmlns="http://schemas.microsoft.com/office/excel/2006/main">
  <rowSortMap ref="A55:XFD69" count="15">
    <row newVal="54" oldVal="64"/>
    <row newVal="55" oldVal="54"/>
    <row newVal="56" oldVal="55"/>
    <row newVal="57" oldVal="56"/>
    <row newVal="58" oldVal="57"/>
    <row newVal="59" oldVal="58"/>
    <row newVal="60" oldVal="59"/>
    <row newVal="61" oldVal="60"/>
    <row newVal="62" oldVal="61"/>
    <row newVal="63" oldVal="62"/>
    <row newVal="64" oldVal="63"/>
    <row newVal="65" oldVal="68"/>
    <row newVal="66" oldVal="65"/>
    <row newVal="67" oldVal="66"/>
    <row newVal="68" oldVal="67"/>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2022</vt:lpstr>
      <vt:lpstr>2023</vt:lpstr>
      <vt:lpstr>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Soto, Delores M</dc:creator>
  <cp:lastModifiedBy>Sanford, Jennifer</cp:lastModifiedBy>
  <cp:lastPrinted>2023-01-09T23:15:24Z</cp:lastPrinted>
  <dcterms:created xsi:type="dcterms:W3CDTF">2022-12-12T14:45:48Z</dcterms:created>
  <dcterms:modified xsi:type="dcterms:W3CDTF">2024-04-17T21:59:30Z</dcterms:modified>
</cp:coreProperties>
</file>