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5" yWindow="225" windowWidth="25230" windowHeight="6825" tabRatio="560"/>
  </bookViews>
  <sheets>
    <sheet name="Case Log" sheetId="1" r:id="rId1"/>
    <sheet name="Engineer's Estimates" sheetId="4" state="hidden" r:id="rId2"/>
  </sheets>
  <definedNames>
    <definedName name="_xlnm._FilterDatabase" localSheetId="0" hidden="1">'Case Log'!$A$1:$R$161</definedName>
    <definedName name="AccessDatabase" hidden="1">"U:\DEPT'S\DEVSVCS\case log.mdb"</definedName>
    <definedName name="Button_1">"case_log_Sheet1_List"</definedName>
    <definedName name="Engineer_Estimates" hidden="1">{#N/A,#N/A,FALSE,"ACTIVE PROJECTS"}</definedName>
    <definedName name="ExpiresTomorrow">#REF!</definedName>
    <definedName name="ProjectTable">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'Case Log'!#REF!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emplateRange">#REF!</definedName>
    <definedName name="wrn.Monthly._.Status._.Report." localSheetId="1" hidden="1">{#N/A,#N/A,FALSE,"ACTIVE PROJECTS"}</definedName>
    <definedName name="wrn.Monthly._.Status._.Report." hidden="1">{#N/A,#N/A,FALSE,"ACTIVE PROJECTS"}</definedName>
    <definedName name="Z_000129A2_00C4_4C8C_A8B2_E129CF98E3F4_.wvu.FilterData" localSheetId="0" hidden="1">'Case Log'!$A$1:$R$104</definedName>
    <definedName name="Z_0136DE20_F864_4652_B247_71AAFEF396CE_.wvu.FilterData" localSheetId="0" hidden="1">'Case Log'!$B$1:$R$104</definedName>
    <definedName name="Z_016D3222_7D11_4CD3_A4BF_8F2F3F107AE2_.wvu.FilterData" localSheetId="0" hidden="1">'Case Log'!$A$1:$R$104</definedName>
    <definedName name="Z_02591E38_9057_4F64_85A3_C9E964506699_.wvu.FilterData" localSheetId="0" hidden="1">'Case Log'!$B$1:$R$104</definedName>
    <definedName name="Z_0262BF14_6671_48DA_AC00_E44B20F9AD48_.wvu.FilterData" localSheetId="0" hidden="1">'Case Log'!$A$1:$R$104</definedName>
    <definedName name="Z_026DF75A_DFFB_49AC_8A50_F861F0FA6A42_.wvu.FilterData" localSheetId="0" hidden="1">'Case Log'!$B$1:$R$53</definedName>
    <definedName name="Z_03ED6BA2_EAAB_428A_B1E3_8598C5A6946C_.wvu.FilterData" localSheetId="0" hidden="1">#REF!</definedName>
    <definedName name="Z_04F58A90_D188_4F32_AD55_9E503A5E28E7_.wvu.FilterData" localSheetId="0" hidden="1">'Case Log'!$B$1:$R$53</definedName>
    <definedName name="Z_0552470D_66B5_4787_80E3_13DC3E82FFBF_.wvu.FilterData" localSheetId="0" hidden="1">'Case Log'!$B$1:$R$104</definedName>
    <definedName name="Z_05826123_6376_414B_BEC0_ADDF966487D8_.wvu.FilterData" localSheetId="0" hidden="1">'Case Log'!$A$1:$R$126</definedName>
    <definedName name="Z_059F384A_08B5_41C0_82F4_F884E8480D78_.wvu.FilterData" localSheetId="0" hidden="1">'Case Log'!$A$1:$R$161</definedName>
    <definedName name="Z_06EA73BF_0D90_465D_BE17_D654934BA8D8_.wvu.FilterData" localSheetId="0" hidden="1">#REF!</definedName>
    <definedName name="Z_079A4278_E707_4BDA_AC27_6EED3E1F7AE4_.wvu.FilterData" localSheetId="0" hidden="1">'Case Log'!$B$1:$R$104</definedName>
    <definedName name="Z_07BD7DDD_106F_41FD_BDBC_A2493BFA2F85_.wvu.FilterData" localSheetId="0" hidden="1">'Case Log'!$B$1:$R$53</definedName>
    <definedName name="Z_09662466_686C_4DC0_AA9A_33B2A5A07CB0_.wvu.FilterData" localSheetId="0" hidden="1">'Case Log'!$B$1:$R$104</definedName>
    <definedName name="Z_098BB95D_DDFB_4E0C_93FD_3C9021D13BDD_.wvu.FilterData" localSheetId="0" hidden="1">'Case Log'!$B$1:$R$53</definedName>
    <definedName name="Z_0A37F05F_2D74_4153_B241_F7D47C25B690_.wvu.FilterData" localSheetId="0" hidden="1">'Case Log'!$B$1:$R$53</definedName>
    <definedName name="Z_0AC24866_F624_44A4_92B3_B976C72C0F29_.wvu.FilterData" localSheetId="0" hidden="1">#REF!</definedName>
    <definedName name="Z_0ACAC352_0FA1_4A7F_9054_3C3ECD3DB52C_.wvu.FilterData" localSheetId="0" hidden="1">'Case Log'!$B$1:$R$104</definedName>
    <definedName name="Z_0B02E4B9_CD36_4287_A2D3_C7C0C98285E4_.wvu.FilterData" localSheetId="0" hidden="1">'Case Log'!$A$1:$R$126</definedName>
    <definedName name="Z_0B442423_8309_4A17_B7AC_2534DF2D0E1B_.wvu.FilterData" localSheetId="0" hidden="1">'Case Log'!$A$1:$R$126</definedName>
    <definedName name="Z_0B6EFE20_0DC1_40B8_9465_8CD079B262AD_.wvu.FilterData" localSheetId="0" hidden="1">'Case Log'!$B$1:$R$104</definedName>
    <definedName name="Z_0BA15669_B536_409A_88D8_AB292B3D35D7_.wvu.FilterData" localSheetId="0" hidden="1">'Case Log'!$A$1:$R$161</definedName>
    <definedName name="Z_0C5C6C55_4DD8_4E18_BE77_888D71D2D58C_.wvu.FilterData" localSheetId="0" hidden="1">'Case Log'!$A$1:$R$104</definedName>
    <definedName name="Z_0C736A0D_F27B_499D_8BAD_A25C529275EF_.wvu.FilterData" localSheetId="0" hidden="1">'Case Log'!$A$1:$R$104</definedName>
    <definedName name="Z_0D1766FF_0010_4CDA_820B_7B9033638B7F_.wvu.FilterData" localSheetId="0" hidden="1">'Case Log'!$B$1:$R$104</definedName>
    <definedName name="Z_0D31205D_A021_4561_AB5D_08CA5D778D79_.wvu.FilterData" localSheetId="0" hidden="1">'Case Log'!$B$1:$R$104</definedName>
    <definedName name="Z_0D701913_FE01_4358_8DD6_9C5DEA832976_.wvu.FilterData" localSheetId="0" hidden="1">'Case Log'!$A$1:$R$126</definedName>
    <definedName name="Z_0DB6EB08_3C06_4281_8C56_978FC49A40FF_.wvu.FilterData" localSheetId="0" hidden="1">'Case Log'!$B$1:$R$104</definedName>
    <definedName name="Z_0DEA1B62_9EA3_429E_9B61_D46F5F6F5D5A_.wvu.FilterData" localSheetId="0" hidden="1">'Case Log'!$B$1:$R$53</definedName>
    <definedName name="Z_0E013E6E_4282_4BCD_8C67_FDD740CDC5B4_.wvu.FilterData" localSheetId="0" hidden="1">'Case Log'!$B$1:$R$104</definedName>
    <definedName name="Z_0E7D6ACF_0E39_44EC_B4C6_3615A02554BE_.wvu.FilterData" localSheetId="0" hidden="1">'Case Log'!$B$1:$R$104</definedName>
    <definedName name="Z_0EA9D629_9D48_45DE_80FF_33A76ECD3692_.wvu.FilterData" localSheetId="0" hidden="1">'Case Log'!$B$1:$R$104</definedName>
    <definedName name="Z_0F0AF37E_E01E_46D4_881A_921CE1596604_.wvu.FilterData" localSheetId="0" hidden="1">'Case Log'!$A$1:$R$126</definedName>
    <definedName name="Z_0F8DAFFE_5DD4_4007_BFD4_F9D33D8B9893_.wvu.FilterData" localSheetId="0" hidden="1">'Case Log'!$B$1:$R$104</definedName>
    <definedName name="Z_0FDA664E_B5FD_4888_B283_1568FC443DE0_.wvu.FilterData" localSheetId="0" hidden="1">'Case Log'!$B$1:$R$104</definedName>
    <definedName name="Z_0FE796C1_4158_4CDD_9718_25A5731B0AB2_.wvu.FilterData" localSheetId="0" hidden="1">'Case Log'!$A$1:$R$104</definedName>
    <definedName name="Z_100C4894_C786_4EBF_AA2F_7690F346FA5B_.wvu.FilterData" localSheetId="0" hidden="1">'Case Log'!$A$1:$R$161</definedName>
    <definedName name="Z_1088F250_5201_456F_8982_79A715411797_.wvu.FilterData" localSheetId="0" hidden="1">'Case Log'!$A$1:$R$126</definedName>
    <definedName name="Z_109E0C68_E6D3_4C0C_932E_DE336DB08AC1_.wvu.FilterData" localSheetId="0" hidden="1">'Case Log'!$A$1:$R$104</definedName>
    <definedName name="Z_1121F96C_D723_467D_A8CA_003680487F52_.wvu.FilterData" localSheetId="0" hidden="1">'Case Log'!$B$1:$R$104</definedName>
    <definedName name="Z_11C18ED7_5143_4F99_A801_3FFA74C37748_.wvu.FilterData" localSheetId="0" hidden="1">'Case Log'!$A$1:$R$161</definedName>
    <definedName name="Z_124C172B_B896_4D0C_81B9_FB8DC1900B60_.wvu.FilterData" localSheetId="0" hidden="1">'Case Log'!$B$1:$R$104</definedName>
    <definedName name="Z_134FF799_904C_4FC6_9492_080A6A2FD19F_.wvu.FilterData" localSheetId="0" hidden="1">'Case Log'!$A$1:$R$126</definedName>
    <definedName name="Z_1362E874_536D_4DA9_9661_C7EF3490B50F_.wvu.FilterData" localSheetId="0" hidden="1">'Case Log'!$B$1:$R$53</definedName>
    <definedName name="Z_140B667C_E1BF_407F_A07F_B8B17A90FBF1_.wvu.FilterData" localSheetId="0" hidden="1">'Case Log'!$A$1:$R$161</definedName>
    <definedName name="Z_144801E7_B654_48B4_8232_32459CEEB603_.wvu.FilterData" localSheetId="0" hidden="1">'Case Log'!$B$1:$R$53</definedName>
    <definedName name="Z_14920A93_DBCA_4E7A_87E2_107129154966_.wvu.FilterData" localSheetId="0" hidden="1">'Case Log'!$A$1:$R$104</definedName>
    <definedName name="Z_1545FE3E_807C_479B_A8FF_565BAE673288_.wvu.FilterData" localSheetId="0" hidden="1">'Case Log'!$A$1:$R$104</definedName>
    <definedName name="Z_1561E493_8CC6_442A_9D09_FE3D5BF88588_.wvu.FilterData" localSheetId="0" hidden="1">'Case Log'!$A$1:$R$161</definedName>
    <definedName name="Z_15816129_77A3_4705_BA1B_EFAAB70B03D4_.wvu.FilterData" localSheetId="0" hidden="1">'Case Log'!$A$1:$R$126</definedName>
    <definedName name="Z_15CD7AED_549E_43A6_897B_E83A8CC15F5B_.wvu.FilterData" localSheetId="0" hidden="1">'Case Log'!$A$1:$R$104</definedName>
    <definedName name="Z_160AE36E_8FC5_42B0_9830_BA4650B6493E_.wvu.FilterData" localSheetId="0" hidden="1">'Case Log'!$A$1:$R$161</definedName>
    <definedName name="Z_162CFFC6_BFCB_4A8D_A745_B399692A1A5D_.wvu.FilterData" localSheetId="0" hidden="1">'Case Log'!$A$1:$R$104</definedName>
    <definedName name="Z_16326E2D_AD2F_4251_82F0_3B785E0EAF36_.wvu.FilterData" localSheetId="0" hidden="1">'Case Log'!$B$1:$R$104</definedName>
    <definedName name="Z_1687FD25_9A0D_4C55_ADD6_5D81144F430E_.wvu.FilterData" localSheetId="0" hidden="1">'Case Log'!$B$1:$R$104</definedName>
    <definedName name="Z_16DC20D1_F5F6_44B6_8601_E2151543D1D6_.wvu.FilterData" localSheetId="0" hidden="1">'Case Log'!$B$1:$R$104</definedName>
    <definedName name="Z_177B1AC7_42E2_4218_9FEE_64A3AA1F3FB1_.wvu.FilterData" localSheetId="0" hidden="1">'Case Log'!$B$1:$R$104</definedName>
    <definedName name="Z_17A88560_D255_4C25_BC07_5690C2BFA9F0_.wvu.FilterData" localSheetId="0" hidden="1">'Case Log'!$A$1:$R$161</definedName>
    <definedName name="Z_18AFD50E_F857_4C7B_A4E8_7B182581348C_.wvu.FilterData" localSheetId="0" hidden="1">'Case Log'!$A$1:$R$104</definedName>
    <definedName name="Z_1908491C_D250_4D18_8B0D_31C5038C2597_.wvu.FilterData" localSheetId="0" hidden="1">'Case Log'!$A$1:$R$161</definedName>
    <definedName name="Z_190D78DA_BD57_4AE4_B79F_973489D0958E_.wvu.FilterData" localSheetId="0" hidden="1">'Case Log'!$A$1:$R$161</definedName>
    <definedName name="Z_19A7261F_5A4C_4037_94FA_802B2C914A6E_.wvu.FilterData" localSheetId="0" hidden="1">'Case Log'!$B$1:$R$104</definedName>
    <definedName name="Z_19F5AD01_C62F_459B_9B2D_1A33F15AB1E7_.wvu.FilterData" localSheetId="0" hidden="1">'Case Log'!$B$1:$R$53</definedName>
    <definedName name="Z_1A901FE2_056B_4EFA_9A8A_AFD03741E513_.wvu.FilterData" localSheetId="0" hidden="1">'Case Log'!$A$1:$R$161</definedName>
    <definedName name="Z_1ABB784D_11B4_4439_A70E_D33295567D29_.wvu.FilterData" localSheetId="0" hidden="1">'Case Log'!$B$1:$R$104</definedName>
    <definedName name="Z_1AD470A5_5D70_4DDD_8435_5E19B297793E_.wvu.FilterData" localSheetId="0" hidden="1">'Case Log'!$A$1:$R$104</definedName>
    <definedName name="Z_1B268DBE_3775_4FAC_A2E7_5EC7F4B7194D_.wvu.FilterData" localSheetId="0" hidden="1">'Case Log'!$B$1:$R$104</definedName>
    <definedName name="Z_1B630CF1_9E24_4127_90C9_E0B02DA2DEC7_.wvu.FilterData" localSheetId="0" hidden="1">'Case Log'!$A$1:$R$104</definedName>
    <definedName name="Z_1B830493_21C8_4C71_BA64_08C74186B37A_.wvu.FilterData" localSheetId="0" hidden="1">#REF!</definedName>
    <definedName name="Z_1C28DBF3_605B_4583_9845_64EC0732388E_.wvu.FilterData" localSheetId="0" hidden="1">'Case Log'!$A$1:$R$104</definedName>
    <definedName name="Z_1C6D0977_0B2F_44D6_BE39_809E7C00A14B_.wvu.FilterData" localSheetId="0" hidden="1">'Case Log'!$A$1:$R$104</definedName>
    <definedName name="Z_1C904B0F_0F94_4E8D_A2FA_E59731D3F86E_.wvu.FilterData" localSheetId="0" hidden="1">'Case Log'!$B$1:$R$104</definedName>
    <definedName name="Z_1C931ED8_C8C1_411E_BD42_E5173A468686_.wvu.FilterData" localSheetId="0" hidden="1">'Case Log'!$A$1:$R$161</definedName>
    <definedName name="Z_1CDE1912_BA26_4C83_A661_125A3059F389_.wvu.FilterData" localSheetId="0" hidden="1">'Case Log'!$B$1:$R$104</definedName>
    <definedName name="Z_1D059E90_606A_4BE1_9665_1ED35985E3EB_.wvu.FilterData" localSheetId="0" hidden="1">'Case Log'!$A$1:$R$126</definedName>
    <definedName name="Z_1D36F3B5_60A8_4582_89DB_A237116774F1_.wvu.FilterData" localSheetId="0" hidden="1">'Case Log'!$A$1:$R$161</definedName>
    <definedName name="Z_1D92D255_358E_43B6_B139_AE6FC026004C_.wvu.FilterData" localSheetId="0" hidden="1">'Case Log'!$B$1:$R$104</definedName>
    <definedName name="Z_1ED8B65B_FBF2_4417_A9C8_C3A0CDC79EFE_.wvu.FilterData" localSheetId="0" hidden="1">'Case Log'!$A$1:$R$104</definedName>
    <definedName name="Z_1F78D639_F811_47DC_A399_7FB32DDD8074_.wvu.FilterData" localSheetId="0" hidden="1">#REF!</definedName>
    <definedName name="Z_1FBA7AF6_3B29_453A_836F_469D113FCCE4_.wvu.FilterData" localSheetId="0" hidden="1">'Case Log'!$B$1:$R$104</definedName>
    <definedName name="Z_1FBCC650_C380_4C44_9EB7_57F76DD21B58_.wvu.FilterData" localSheetId="0" hidden="1">'Case Log'!$A$1:$R$104</definedName>
    <definedName name="Z_2028767F_8740_4959_AD58_FD66E8BBAAF3_.wvu.FilterData" localSheetId="0" hidden="1">'Case Log'!$A$1:$R$161</definedName>
    <definedName name="Z_20BA0688_D629_4624_97AF_1D3A781B5D4A_.wvu.FilterData" localSheetId="0" hidden="1">'Case Log'!$A$1:$R$104</definedName>
    <definedName name="Z_20DAB1AA_012F_4103_950D_24E8E8EF3122_.wvu.FilterData" localSheetId="0" hidden="1">'Case Log'!$B$1:$R$53</definedName>
    <definedName name="Z_212A2FE9_2AA3_4BF2_8377_8D1EFC34A059_.wvu.FilterData" localSheetId="0" hidden="1">'Case Log'!$B$1:$R$104</definedName>
    <definedName name="Z_21873CF8_4674_42F1_A2AC_491F194BC30E_.wvu.FilterData" localSheetId="0" hidden="1">'Case Log'!$B$1:$R$104</definedName>
    <definedName name="Z_21BDB3B3_A7E1_46BB_8D90_16780894561C_.wvu.FilterData" localSheetId="0" hidden="1">#REF!</definedName>
    <definedName name="Z_2500B4D1_44DA_4608_BD47_AB42E17CA14D_.wvu.FilterData" localSheetId="0" hidden="1">'Case Log'!$A$1:$R$161</definedName>
    <definedName name="Z_254AF40B_20FC_42C2_A039_DF7728DECA97_.wvu.FilterData" localSheetId="0" hidden="1">'Case Log'!$A$1:$R$161</definedName>
    <definedName name="Z_25CF5437_81AA_457D_A99A_104A0165A192_.wvu.FilterData" localSheetId="0" hidden="1">'Case Log'!$B$1:$R$53</definedName>
    <definedName name="Z_26244B70_48F3_4BBC_A594_3DD893D772E3_.wvu.FilterData" localSheetId="0" hidden="1">'Case Log'!$A$1:$R$126</definedName>
    <definedName name="Z_26315675_D1DE_47D8_995E_EF3ABD7298C6_.wvu.FilterData" localSheetId="0" hidden="1">'Case Log'!$B$1:$R$104</definedName>
    <definedName name="Z_269C396C_1ED7_4371_A9A0_9E2A88AA8B09_.wvu.FilterData" localSheetId="0" hidden="1">#REF!</definedName>
    <definedName name="Z_26C62E4B_2CEB_45B8_99D2_47A52638B2C6_.wvu.FilterData" localSheetId="0" hidden="1">'Case Log'!$A$1:$R$104</definedName>
    <definedName name="Z_277682F0_2AEE_4F4A_9FF0_FB00170BACAB_.wvu.FilterData" localSheetId="0" hidden="1">'Case Log'!$A$1:$R$161</definedName>
    <definedName name="Z_27AD43D9_C693_45B4_9E45_EE693560C9F3_.wvu.FilterData" localSheetId="0" hidden="1">'Case Log'!$A$1:$R$161</definedName>
    <definedName name="Z_288BB25A_22BF_4BB8_B610_783E28E6A91D_.wvu.FilterData" localSheetId="0" hidden="1">'Case Log'!$B$1:$R$104</definedName>
    <definedName name="Z_2927DE9C_FBA3_41BF_909A_6BB4CB9D92E9_.wvu.FilterData" localSheetId="0" hidden="1">'Case Log'!$B$1:$R$53</definedName>
    <definedName name="Z_2A354122_8A27_4EA9_B83B_095237688F10_.wvu.FilterData" localSheetId="0" hidden="1">'Case Log'!$A$1:$R$126</definedName>
    <definedName name="Z_2A45DFB8_D36E_46F7_B0B4_CAB95DAFDB2A_.wvu.FilterData" localSheetId="0" hidden="1">'Case Log'!$B$1:$R$104</definedName>
    <definedName name="Z_2A823645_DEBA_4DD4_918F_55DC2BC29DD8_.wvu.FilterData" localSheetId="0" hidden="1">'Case Log'!$B$1:$R$53</definedName>
    <definedName name="Z_2A868F3B_6A6A_487E_96D8_423AC78232A9_.wvu.FilterData" localSheetId="0" hidden="1">'Case Log'!$B$1:$R$104</definedName>
    <definedName name="Z_2AF5EE80_9766_43BC_B7DC_C842E97357C9_.wvu.FilterData" localSheetId="0" hidden="1">'Case Log'!$A$1:$R$161</definedName>
    <definedName name="Z_2B232AB1_DA76_45A0_B2FA_6A20FE60F881_.wvu.FilterData" localSheetId="0" hidden="1">'Case Log'!$A$1:$R$161</definedName>
    <definedName name="Z_2BC0BAFE_44D2_4E88_808C_0AD23B44668F_.wvu.FilterData" localSheetId="0" hidden="1">'Case Log'!$A$1:$R$104</definedName>
    <definedName name="Z_2C45BF81_495A_4158_90A6_0AAF42F508EC_.wvu.FilterData" localSheetId="0" hidden="1">'Case Log'!$B$1:$R$53</definedName>
    <definedName name="Z_2C7E976F_5EFE_451C_8CFA_733E63B5EC6E_.wvu.FilterData" localSheetId="0" hidden="1">'Case Log'!$A$1:$R$104</definedName>
    <definedName name="Z_2D890D9A_7018_4162_A0DD_A567C9B065CD_.wvu.FilterData" localSheetId="0" hidden="1">'Case Log'!$A$1:$R$161</definedName>
    <definedName name="Z_2D98778B_2F2A_40B9_BCAC_CCCF6CB43B00_.wvu.FilterData" localSheetId="0" hidden="1">'Case Log'!$B$1:$R$104</definedName>
    <definedName name="Z_2E47963C_280F_405A_9A8E_434BCB80A715_.wvu.FilterData" localSheetId="0" hidden="1">'Case Log'!$B$1:$R$104</definedName>
    <definedName name="Z_2EC2B7CC_A58C_4E69_9A0E_D8044AFED212_.wvu.FilterData" localSheetId="0" hidden="1">'Case Log'!$B$1:$R$104</definedName>
    <definedName name="Z_2F29BDD6_54F2_4F6D_9BD4_0D4FDF802B1B_.wvu.FilterData" localSheetId="0" hidden="1">'Case Log'!$A$1:$R$104</definedName>
    <definedName name="Z_2F357129_5E2C_49CA_A6ED_2A63CE7109CE_.wvu.FilterData" localSheetId="0" hidden="1">'Case Log'!$A$1:$R$161</definedName>
    <definedName name="Z_2F8BCC33_7C2F_4DC6_9C54_5819605ABB14_.wvu.FilterData" localSheetId="0" hidden="1">'Case Log'!$A$1:$R$161</definedName>
    <definedName name="Z_2FF00A3F_529C_4AE6_BCE0_D13AD648576D_.wvu.FilterData" localSheetId="0" hidden="1">'Case Log'!$B$1:$R$104</definedName>
    <definedName name="Z_30527C72_2D55_4B55_BCCD_00C5A9B0E2D3_.wvu.FilterData" localSheetId="0" hidden="1">'Case Log'!$B$1:$R$104</definedName>
    <definedName name="Z_30C608AF_AF96_4B68_92F3_9284809EDA00_.wvu.FilterData" localSheetId="0" hidden="1">#REF!</definedName>
    <definedName name="Z_30FD034A_93C2_4D7D_AD95_D99E38E120BE_.wvu.FilterData" localSheetId="0" hidden="1">'Case Log'!$A$1:$R$104</definedName>
    <definedName name="Z_313096AA_C809_41AC_9B9A_7FE802961938_.wvu.FilterData" localSheetId="0" hidden="1">'Case Log'!$A$1:$R$126</definedName>
    <definedName name="Z_3165F14A_A766_42C5_9260_7253E050E1E6_.wvu.FilterData" localSheetId="0" hidden="1">'Case Log'!$A$1:$R$126</definedName>
    <definedName name="Z_3175105E_D0BB_47E7_80AA_77FD1E813801_.wvu.FilterData" localSheetId="0" hidden="1">'Case Log'!$B$1:$R$104</definedName>
    <definedName name="Z_31BB31F5_0484_47ED_BDE9_F275E7CE81B5_.wvu.FilterData" localSheetId="0" hidden="1">'Case Log'!$A$1:$R$104</definedName>
    <definedName name="Z_329370C1_66A4_4F65_9BF1_C5164BCEFF99_.wvu.FilterData" localSheetId="0" hidden="1">'Case Log'!$A$1:$R$104</definedName>
    <definedName name="Z_33BAEFA2_2CC2_49C4_95EF_400EBAB55F0F_.wvu.FilterData" localSheetId="0" hidden="1">'Case Log'!$A$1:$R$161</definedName>
    <definedName name="Z_34174481_577D_42B3_B11E_19F9CD94D32A_.wvu.FilterData" localSheetId="0" hidden="1">'Case Log'!$B$1:$R$53</definedName>
    <definedName name="Z_3425C04E_AD14_4529_AC5F_28122F2BDCD0_.wvu.FilterData" localSheetId="0" hidden="1">'Case Log'!$A$1:$R$104</definedName>
    <definedName name="Z_344157CD_6B36_4839_8C3F_C1ADA3CC5906_.wvu.FilterData" localSheetId="0" hidden="1">'Case Log'!$A$1:$R$126</definedName>
    <definedName name="Z_35108591_3144_416E_8929_A238D64C7E0F_.wvu.FilterData" localSheetId="0" hidden="1">'Case Log'!$A$1:$R$104</definedName>
    <definedName name="Z_35879BE9_35CA_484A_970B_917BA2A82C9A_.wvu.FilterData" localSheetId="0" hidden="1">'Case Log'!$A$1:$R$126</definedName>
    <definedName name="Z_35C754FC_14E0_453F_88C0_5E9DB9122A06_.wvu.FilterData" localSheetId="0" hidden="1">'Case Log'!$B$1:$R$104</definedName>
    <definedName name="Z_35E02B93_2BDB_47B6_9A1C_FF64E415F942_.wvu.FilterData" localSheetId="0" hidden="1">'Case Log'!$A$1:$R$126</definedName>
    <definedName name="Z_36381D55_65E7_4850_A6D2_6C34F200D592_.wvu.FilterData" localSheetId="0" hidden="1">'Case Log'!$B$1:$R$104</definedName>
    <definedName name="Z_36C0C374_7121_4D0D_9785_C3AA9F953531_.wvu.FilterData" localSheetId="0" hidden="1">#REF!</definedName>
    <definedName name="Z_36C2E416_898E_4E9D_9488_89E17B543C50_.wvu.FilterData" localSheetId="0" hidden="1">'Case Log'!$A$1:$R$161</definedName>
    <definedName name="Z_37470568_1301_40C7_A9E0_5347272DD1E3_.wvu.FilterData" localSheetId="0" hidden="1">'Case Log'!$B$1:$R$53</definedName>
    <definedName name="Z_37563C3A_508B_43F8_BDAE_5D01FE2956D4_.wvu.FilterData" localSheetId="0" hidden="1">'Case Log'!$B$1:$R$104</definedName>
    <definedName name="Z_37D23568_8CE3_4755_99C5_0FE9A3F13936_.wvu.FilterData" localSheetId="0" hidden="1">'Case Log'!$A$1:$R$161</definedName>
    <definedName name="Z_37FAA15E_2521_455D_A7AF_3D6A3DBFE0EE_.wvu.FilterData" localSheetId="0" hidden="1">'Case Log'!$B$1:$R$53</definedName>
    <definedName name="Z_38EBCFFF_470A_4E9A_83D8_614FB2C3A95C_.wvu.FilterData" localSheetId="0" hidden="1">'Case Log'!$B$1:$R$104</definedName>
    <definedName name="Z_39637491_693C_4DFC_A56A_CEDF7207D828_.wvu.FilterData" localSheetId="0" hidden="1">'Case Log'!$A$1:$R$104</definedName>
    <definedName name="Z_396C9138_72F3_415B_BE27_F33F493D96CD_.wvu.FilterData" localSheetId="0" hidden="1">#REF!</definedName>
    <definedName name="Z_39956272_BDAD_440C_B77D_4B66558498D0_.wvu.FilterData" localSheetId="0" hidden="1">'Case Log'!$A$1:$R$126</definedName>
    <definedName name="Z_3A08D895_E0E9_4182_8C4A_791A4E818A25_.wvu.FilterData" localSheetId="0" hidden="1">'Case Log'!$A$1:$R$126</definedName>
    <definedName name="Z_3A5CD16F_0393_4013_ACA7_FC6070179D22_.wvu.FilterData" localSheetId="0" hidden="1">'Case Log'!$B$1:$R$104</definedName>
    <definedName name="Z_3BC70846_C20E_4C1E_ADF5_A45A6609A430_.wvu.FilterData" localSheetId="0" hidden="1">'Case Log'!$A$1:$R$104</definedName>
    <definedName name="Z_3BD132BB_7485_4B56_AC6E_0A85ECA3DEB9_.wvu.FilterData" localSheetId="0" hidden="1">'Case Log'!$B$1:$R$104</definedName>
    <definedName name="Z_3BF5E273_FD37_448A_ABB6_6DADBAA6603D_.wvu.FilterData" localSheetId="0" hidden="1">'Case Log'!$A$1:$R$161</definedName>
    <definedName name="Z_3D30DCAA_4F18_47FA_99D6_B34CF21F30A7_.wvu.FilterData" localSheetId="0" hidden="1">'Case Log'!$B$1:$R$104</definedName>
    <definedName name="Z_3E590011_9CAD_4097_B09D_8E89A0D2E2B3_.wvu.FilterData" localSheetId="0" hidden="1">'Case Log'!$B$1:$R$104</definedName>
    <definedName name="Z_3E7ACAA4_81F5_4BD8_8482_6705F1504A35_.wvu.FilterData" localSheetId="0" hidden="1">'Case Log'!$A$1:$R$104</definedName>
    <definedName name="Z_3F408DA4_009C_49DD_A4D2_1D3DC4390D88_.wvu.FilterData" localSheetId="0" hidden="1">'Case Log'!$B$1:$R$104</definedName>
    <definedName name="Z_3F459DC2_3FF2_4D1F_BFCD_8D9E068C081A_.wvu.FilterData" localSheetId="0" hidden="1">'Case Log'!$A$1:$R$104</definedName>
    <definedName name="Z_3F4CBC54_33F3_4A29_B646_845CFEEC86D1_.wvu.FilterData" localSheetId="0" hidden="1">'Case Log'!$A$1:$R$126</definedName>
    <definedName name="Z_3FCFB38A_2889_454D_B4A1_9BC83B36A1DC_.wvu.FilterData" localSheetId="0" hidden="1">'Case Log'!$A$1:$R$126</definedName>
    <definedName name="Z_401FF348_97CD_4EA7_AD12_11C53FFA14DA_.wvu.FilterData" localSheetId="0" hidden="1">'Case Log'!$A$1:$R$104</definedName>
    <definedName name="Z_4055E354_85F4_416E_A57F_A7CAB1D78DF4_.wvu.FilterData" localSheetId="0" hidden="1">'Case Log'!$B$1:$R$104</definedName>
    <definedName name="Z_41BC50A8_999E_415C_84C2_44F2C74AB6B0_.wvu.FilterData" localSheetId="0" hidden="1">'Case Log'!$A$1:$R$104</definedName>
    <definedName name="Z_42CA1DCD_A1F5_4121_81F9_23509A1F7B30_.wvu.FilterData" localSheetId="0" hidden="1">#REF!</definedName>
    <definedName name="Z_42EF468C_946B_4C20_A608_72F8FFCC9B20_.wvu.FilterData" localSheetId="0" hidden="1">'Case Log'!$B$1:$R$104</definedName>
    <definedName name="Z_43FA7A6D_329F_4E56_A9AA_4C2D86056050_.wvu.FilterData" localSheetId="0" hidden="1">'Case Log'!$B$1:$R$53</definedName>
    <definedName name="Z_4466AB29_766D_47C9_9B63_B9193038F26F_.wvu.FilterData" localSheetId="0" hidden="1">'Case Log'!$B$1:$R$104</definedName>
    <definedName name="Z_4544BF37_51D6_4562_9082_9D3DFCA7BAE0_.wvu.FilterData" localSheetId="0" hidden="1">'Case Log'!$B$1:$R$104</definedName>
    <definedName name="Z_45612A87_86EB_4638_907B_8E43EB924D52_.wvu.FilterData" localSheetId="0" hidden="1">'Case Log'!$A$1:$R$126</definedName>
    <definedName name="Z_45713916_BB8F_40B7_8E89_65F7AB30A051_.wvu.FilterData" localSheetId="0" hidden="1">'Case Log'!$B$1:$R$104</definedName>
    <definedName name="Z_4604A722_0ED0_422F_A414_04E761DCFC2B_.wvu.FilterData" localSheetId="0" hidden="1">'Case Log'!$A$1:$R$126</definedName>
    <definedName name="Z_46CA6B4C_1501_426F_8C23_56E9DAE94267_.wvu.FilterData" localSheetId="0" hidden="1">'Case Log'!$A$1:$R$126</definedName>
    <definedName name="Z_47CD1EC7_B3A4_4191_941F_223E5789F041_.wvu.FilterData" localSheetId="0" hidden="1">'Case Log'!$A$1:$R$126</definedName>
    <definedName name="Z_48A37695_25F0_4B6B_A0F7_EF0552161585_.wvu.FilterData" localSheetId="0" hidden="1">'Case Log'!$A$1:$R$161</definedName>
    <definedName name="Z_48E057CE_7E92_4492_AE66_7F5627190347_.wvu.FilterData" localSheetId="0" hidden="1">'Case Log'!$B$1:$R$53</definedName>
    <definedName name="Z_48FD3658_BC8E_443F_8DEB_0D448E735ED4_.wvu.FilterData" localSheetId="0" hidden="1">'Case Log'!$B$1:$R$104</definedName>
    <definedName name="Z_49093DC4_6921_45E7_BA76_7157E97CF107_.wvu.FilterData" localSheetId="0" hidden="1">'Case Log'!$A$1:$R$104</definedName>
    <definedName name="Z_493CF445_57E0_4BCF_B4B0_DE7A4444BF51_.wvu.FilterData" localSheetId="0" hidden="1">'Case Log'!$B$1:$R$104</definedName>
    <definedName name="Z_4A1739CC_D11C_466E_B18C_E2F71E0502D9_.wvu.FilterData" localSheetId="0" hidden="1">'Case Log'!$B$1:$R$104</definedName>
    <definedName name="Z_4A336BCD_4AE5_4B5A_90B6_87FA935615B7_.wvu.FilterData" localSheetId="0" hidden="1">#REF!</definedName>
    <definedName name="Z_4A336BCD_4AE5_4B5A_90B6_87FA935615B7_.wvu.PrintArea" localSheetId="0" hidden="1">'Case Log'!$B$25:$R$53</definedName>
    <definedName name="Z_4A336BCD_4AE5_4B5A_90B6_87FA935615B7_.wvu.PrintArea" localSheetId="1" hidden="1">'Engineer''s Estimates'!$A$1:$I$67</definedName>
    <definedName name="Z_4A336BCD_4AE5_4B5A_90B6_87FA935615B7_.wvu.PrintTitles" localSheetId="0" hidden="1">'Case Log'!$D:$R,#REF!</definedName>
    <definedName name="Z_4A336BCD_4AE5_4B5A_90B6_87FA935615B7_.wvu.PrintTitles" localSheetId="1" hidden="1">'Engineer''s Estimates'!$A:$I,'Engineer''s Estimates'!$1:$2</definedName>
    <definedName name="Z_4AD929F3_D9B9_4A52_8A29_D591316A502A_.wvu.FilterData" localSheetId="0" hidden="1">'Case Log'!$A$1:$R$104</definedName>
    <definedName name="Z_4B883D7B_EFA3_4E79_9BF2_04A60BB1840F_.wvu.FilterData" localSheetId="0" hidden="1">'Case Log'!$A$1:$R$126</definedName>
    <definedName name="Z_4BF001D1_3045_4048_8747_C37826E1391C_.wvu.FilterData" localSheetId="0" hidden="1">'Case Log'!$A$1:$R$126</definedName>
    <definedName name="Z_4C04ADD5_6294_4009_8B49_4B7E1190635B_.wvu.FilterData" localSheetId="0" hidden="1">'Case Log'!$B$1:$R$104</definedName>
    <definedName name="Z_4C4F2FF0_FB1F_4A69_9BD8_678C4E12C33C_.wvu.FilterData" localSheetId="0" hidden="1">'Case Log'!$A$1:$R$126</definedName>
    <definedName name="Z_4CBB6408_A515_4E6B_8D4C_FA4B2C87A281_.wvu.FilterData" localSheetId="0" hidden="1">'Case Log'!$B$1:$R$104</definedName>
    <definedName name="Z_4D16C3A8_4F2F_45ED_82A9_48DC311FB124_.wvu.FilterData" localSheetId="0" hidden="1">#REF!</definedName>
    <definedName name="Z_4D51F63A_9648_4E36_9CB3_4587E8F577F6_.wvu.FilterData" localSheetId="0" hidden="1">'Case Log'!$A$1:$R$104</definedName>
    <definedName name="Z_4DB10CAC_3A8B_46B1_8DF8_E523D3398ED4_.wvu.FilterData" localSheetId="0" hidden="1">'Case Log'!$B$1:$R$104</definedName>
    <definedName name="Z_4ED268C1_771D_4DA3_8D66_AA5D8247BEE6_.wvu.FilterData" localSheetId="0" hidden="1">'Case Log'!$A$1:$R$161</definedName>
    <definedName name="Z_4ED284F3_C335_4C62_9043_C345AD02541A_.wvu.FilterData" localSheetId="0" hidden="1">'Case Log'!$B$1:$R$104</definedName>
    <definedName name="Z_4F269182_2D4C_424F_A7C6_685C52DFBCB3_.wvu.FilterData" localSheetId="0" hidden="1">'Case Log'!$B$1:$R$104</definedName>
    <definedName name="Z_4FCCABEB_AB54_46A8_A880_F5B33DB93AD5_.wvu.FilterData" localSheetId="0" hidden="1">'Case Log'!$B$1:$R$104</definedName>
    <definedName name="Z_506F0740_B558_4EC7_A0F2_737A5154CD78_.wvu.FilterData" localSheetId="0" hidden="1">'Case Log'!$B$1:$R$104</definedName>
    <definedName name="Z_50F11062_D24F_41A3_810F_BDC861764259_.wvu.FilterData" localSheetId="0" hidden="1">#REF!</definedName>
    <definedName name="Z_5118C29C_6AB3_4738_8CEE_B039E268965C_.wvu.FilterData" localSheetId="0" hidden="1">'Case Log'!$B$1:$R$104</definedName>
    <definedName name="Z_519146F6_2493_4D89_BEF5_94129F8BF944_.wvu.FilterData" localSheetId="0" hidden="1">'Case Log'!$A$1:$R$126</definedName>
    <definedName name="Z_51A132E3_1A84_4E98_8F9A_901DA0C58BF6_.wvu.FilterData" localSheetId="0" hidden="1">'Case Log'!$B$1:$R$104</definedName>
    <definedName name="Z_51CAB907_5300_4388_865C_1E0669C6F048_.wvu.FilterData" localSheetId="0" hidden="1">'Case Log'!$B$1:$R$104</definedName>
    <definedName name="Z_51CC54DD_62AD_4ACD_A9DB_7367B1AE58C6_.wvu.FilterData" localSheetId="0" hidden="1">'Case Log'!$A$1:$R$104</definedName>
    <definedName name="Z_51E416A3_9164_4E85_BDE5_1A2409311DB1_.wvu.FilterData" localSheetId="0" hidden="1">'Case Log'!$B$1:$R$104</definedName>
    <definedName name="Z_5231526B_EC3C_4AC0_9293_F976C0903D4D_.wvu.FilterData" localSheetId="0" hidden="1">'Case Log'!$A$1:$R$126</definedName>
    <definedName name="Z_523C5504_EF77_4456_BD3F_CD8193D67CBB_.wvu.FilterData" localSheetId="0" hidden="1">'Case Log'!$B$1:$R$104</definedName>
    <definedName name="Z_52474868_FBD8_4888_968F_FB96A1D66C8C_.wvu.FilterData" localSheetId="0" hidden="1">'Case Log'!$B$1:$R$104</definedName>
    <definedName name="Z_5260B9EA_A451_47A7_9BBD_695403171380_.wvu.FilterData" localSheetId="0" hidden="1">'Case Log'!$A$1:$R$161</definedName>
    <definedName name="Z_5262E934_4A5E_4010_87BE_AB89579AC2CD_.wvu.FilterData" localSheetId="0" hidden="1">'Case Log'!$A$1:$R$104</definedName>
    <definedName name="Z_52BA192E_6914_4EBA_BC16_F2CF78988FD3_.wvu.FilterData" localSheetId="0" hidden="1">'Case Log'!$A$1:$R$161</definedName>
    <definedName name="Z_52CF12F7_CEFD_48EB_BE8B_5CC673E9615F_.wvu.FilterData" localSheetId="0" hidden="1">'Case Log'!$B$1:$R$104</definedName>
    <definedName name="Z_5328421E_A7C6_4D7E_A0C3_C8402DA835C6_.wvu.FilterData" localSheetId="0" hidden="1">'Case Log'!$A$1:$R$104</definedName>
    <definedName name="Z_5353B8B3_5BC3_41D8_91DE_255A59332305_.wvu.FilterData" localSheetId="0" hidden="1">'Case Log'!$A$1:$R$126</definedName>
    <definedName name="Z_53A82FFA_4721_407D_BC47_E8F92FE84238_.wvu.FilterData" localSheetId="0" hidden="1">'Case Log'!$B$1:$R$53</definedName>
    <definedName name="Z_543408E6_B3D1_43A0_A757_B369D8E70318_.wvu.FilterData" localSheetId="0" hidden="1">'Case Log'!$A$1:$R$126</definedName>
    <definedName name="Z_54DE8AE4_9B6C_4473_9950_0E68F3D029E6_.wvu.FilterData" localSheetId="0" hidden="1">'Case Log'!$B$1:$R$104</definedName>
    <definedName name="Z_559D2FCD_C9CD_46A3_AB3A_B6F4F82EBED0_.wvu.FilterData" localSheetId="0" hidden="1">'Case Log'!$B$1:$R$104</definedName>
    <definedName name="Z_5658F2A2_9317_4088_8458_FD2D0E85F3A4_.wvu.FilterData" localSheetId="0" hidden="1">'Case Log'!$A$1:$R$161</definedName>
    <definedName name="Z_566FA0D3_3C40_4A41_A75F_9904E7A69446_.wvu.FilterData" localSheetId="0" hidden="1">'Case Log'!$B$1:$R$104</definedName>
    <definedName name="Z_56EF8765_82EC_4EDA_8AE3_A5E206F1D120_.wvu.FilterData" localSheetId="0" hidden="1">'Case Log'!$A$1:$R$126</definedName>
    <definedName name="Z_5771B1E8_890D_472A_805D_C2B95C9E5B9F_.wvu.FilterData" localSheetId="0" hidden="1">'Case Log'!$B$1:$R$104</definedName>
    <definedName name="Z_57FC118F_B848_435C_9193_A678385F635E_.wvu.FilterData" localSheetId="0" hidden="1">'Case Log'!$B$1:$R$104</definedName>
    <definedName name="Z_58635BC9_9FCD_404D_A845_0DA6369FA908_.wvu.FilterData" localSheetId="0" hidden="1">'Case Log'!$B$1:$R$104</definedName>
    <definedName name="Z_58794050_F1DD_4FDD_AF1F_4EF8A1A06548_.wvu.FilterData" localSheetId="0" hidden="1">'Case Log'!$A$1:$R$104</definedName>
    <definedName name="Z_59186836_9BE3_4A54_8320_B1A1BB360F4F_.wvu.FilterData" localSheetId="0" hidden="1">'Case Log'!$A$1:$R$161</definedName>
    <definedName name="Z_597D7179_D433_4EF1_9647_ACF72CA12E5C_.wvu.FilterData" localSheetId="0" hidden="1">'Case Log'!$A$1:$R$104</definedName>
    <definedName name="Z_59A10857_4849_44EC_8B44_ABD62920653A_.wvu.FilterData" localSheetId="0" hidden="1">'Case Log'!$B$1:$R$104</definedName>
    <definedName name="Z_59E8F789_032A_4BE2_A851_D7820A14167A_.wvu.FilterData" localSheetId="0" hidden="1">'Case Log'!$B$1:$R$104</definedName>
    <definedName name="Z_59F2749A_7264_4890_9E2F_C6B164FF96C3_.wvu.FilterData" localSheetId="0" hidden="1">'Case Log'!$A$1:$R$126</definedName>
    <definedName name="Z_5A4A1AF4_2758_4027_B453_869BCE972665_.wvu.FilterData" localSheetId="0" hidden="1">'Case Log'!$B$1:$R$104</definedName>
    <definedName name="Z_5AC535D1_D3DE_4140_A160_D68B3CDB32A5_.wvu.FilterData" localSheetId="0" hidden="1">'Case Log'!$B$1:$R$104</definedName>
    <definedName name="Z_5B542761_F40A_4032_A046_83E28D3A696B_.wvu.FilterData" localSheetId="0" hidden="1">'Case Log'!$A$1:$R$161</definedName>
    <definedName name="Z_5B6C89C6_5EC8_4022_98F9_2352E473E121_.wvu.FilterData" localSheetId="0" hidden="1">#REF!</definedName>
    <definedName name="Z_5B94B648_4D65_4F54_9F9E_E8CFCC9B7573_.wvu.FilterData" localSheetId="0" hidden="1">'Case Log'!$B$1:$R$104</definedName>
    <definedName name="Z_5BB2B2F0_B382_45A9_A0BC_48401891E54F_.wvu.FilterData" localSheetId="0" hidden="1">'Case Log'!$B$1:$R$104</definedName>
    <definedName name="Z_5C90D9C6_1B69_43AD_961F_1B95C0DFC712_.wvu.FilterData" localSheetId="0" hidden="1">'Case Log'!$A$1:$R$104</definedName>
    <definedName name="Z_5D2941BE_6179_4932_836E_6AAEC9FF34B6_.wvu.FilterData" localSheetId="0" hidden="1">'Case Log'!$B$1:$R$104</definedName>
    <definedName name="Z_5D755BA7_34F9_452E_8085_EE904BBA4326_.wvu.FilterData" localSheetId="0" hidden="1">'Case Log'!$B$1:$R$104</definedName>
    <definedName name="Z_5F5ABDB0_DEB7_4AE4_8718_4EC48ACB4450_.wvu.FilterData" localSheetId="0" hidden="1">'Case Log'!$A$1:$R$161</definedName>
    <definedName name="Z_5F65FD69_9F20_4A7E_9EA5_FB4EFD8D7CBC_.wvu.FilterData" localSheetId="0" hidden="1">'Case Log'!$B$1:$R$53</definedName>
    <definedName name="Z_5F987AA4_F039_4DBC_90AC_CD06A2C52A32_.wvu.FilterData" localSheetId="0" hidden="1">'Case Log'!$B$1:$R$104</definedName>
    <definedName name="Z_5FC6F311_6A2B_41F2_8103_0C49137C3B76_.wvu.FilterData" localSheetId="0" hidden="1">'Case Log'!$A$1:$R$104</definedName>
    <definedName name="Z_5FF3D8E9_3D87_4655_A286_6D2E19F0FC43_.wvu.FilterData" localSheetId="0" hidden="1">'Case Log'!$B$1:$R$53</definedName>
    <definedName name="Z_614CE733_C9E3_4A6F_B928_E5F36E68AF25_.wvu.FilterData" localSheetId="0" hidden="1">'Case Log'!$B$1:$R$104</definedName>
    <definedName name="Z_61F7697E_EF48_456F_9966_7DE5D0C6E054_.wvu.FilterData" localSheetId="0" hidden="1">'Case Log'!$A$1:$R$104</definedName>
    <definedName name="Z_626B79E1_4DF3_4F0A_8A38_485F4A153876_.wvu.FilterData" localSheetId="0" hidden="1">'Case Log'!$B$1:$R$104</definedName>
    <definedName name="Z_6390FD19_AB4D_4522_9DF7_4A2D57FCE1E7_.wvu.FilterData" localSheetId="0" hidden="1">'Case Log'!$A$1:$R$126</definedName>
    <definedName name="Z_63B38F03_355A_4294_9409_E361033E619D_.wvu.FilterData" localSheetId="0" hidden="1">'Case Log'!$A$1:$R$104</definedName>
    <definedName name="Z_63F9B2D5_49C9_4367_BA69_5DCD5009F44A_.wvu.FilterData" localSheetId="0" hidden="1">'Case Log'!$A$1:$R$126</definedName>
    <definedName name="Z_6426EF25_2A98_44E6_8994_3DA51F777586_.wvu.FilterData" localSheetId="0" hidden="1">'Case Log'!$B$1:$R$53</definedName>
    <definedName name="Z_64FE55F3_140D_4C3A_9E70_73AE4BD39AE3_.wvu.FilterData" localSheetId="0" hidden="1">'Case Log'!$B$1:$R$104</definedName>
    <definedName name="Z_65114B7F_A870_4A5F_B4E4_D86564AC71FE_.wvu.FilterData" localSheetId="0" hidden="1">'Case Log'!$A$1:$R$104</definedName>
    <definedName name="Z_656BADAC_0B10_4AF5_B911_7B21D11FB95F_.wvu.FilterData" localSheetId="0" hidden="1">'Case Log'!$B$1:$R$104</definedName>
    <definedName name="Z_657D6BB5_5953_4728_A7ED_B345E703A4E1_.wvu.FilterData" localSheetId="0" hidden="1">'Case Log'!$B$1:$R$53</definedName>
    <definedName name="Z_658EF36A_E7F1_469D_B0E1_B54080B750EE_.wvu.FilterData" localSheetId="0" hidden="1">'Case Log'!$A$1:$R$126</definedName>
    <definedName name="Z_6591C9B0_C608_43EF_9725_F6BFC7C02B49_.wvu.FilterData" localSheetId="0" hidden="1">'Case Log'!$B$1:$R$53</definedName>
    <definedName name="Z_65AFE2E3_34D2_46DF_9CC4_858406A05F93_.wvu.FilterData" localSheetId="0" hidden="1">'Case Log'!$B$1:$R$53</definedName>
    <definedName name="Z_65BA3321_B9FD_44CD_B235_19EAE7C1F527_.wvu.FilterData" localSheetId="0" hidden="1">#REF!</definedName>
    <definedName name="Z_660C8313_D632_4BDF_A381_6D3416D80367_.wvu.FilterData" localSheetId="0" hidden="1">'Case Log'!$A$1:$R$161</definedName>
    <definedName name="Z_6690A461_65A3_4691_AC3B_73FE6F9AC59E_.wvu.FilterData" localSheetId="0" hidden="1">'Case Log'!$B$1:$R$53</definedName>
    <definedName name="Z_672D0466_1B5A_4CAF_9B24_927C52ED896C_.wvu.FilterData" localSheetId="0" hidden="1">'Case Log'!$A$1:$R$126</definedName>
    <definedName name="Z_67DE07D7_066F_4F4D_810D_5CF8CB433D51_.wvu.FilterData" localSheetId="0" hidden="1">'Case Log'!$B$1:$R$104</definedName>
    <definedName name="Z_68CA1E8D_7251_41C7_889F_81DED42EAF76_.wvu.FilterData" localSheetId="0" hidden="1">#REF!</definedName>
    <definedName name="Z_68F62582_794A_4E38_A427_91F4203E0987_.wvu.FilterData" localSheetId="0" hidden="1">'Case Log'!$B$1:$R$104</definedName>
    <definedName name="Z_68FB4489_698E_474A_8408_4AE7905F6258_.wvu.FilterData" localSheetId="0" hidden="1">'Case Log'!$A$1:$R$161</definedName>
    <definedName name="Z_68FBE55C_CFF9_42EB_9E98_50C77CE772DD_.wvu.FilterData" localSheetId="0" hidden="1">'Case Log'!$A$1:$R$161</definedName>
    <definedName name="Z_697166BA_33B9_4CF5_BB45_F35697524A53_.wvu.FilterData" localSheetId="0" hidden="1">'Case Log'!$B$1:$R$104</definedName>
    <definedName name="Z_697B042D_198A_478D_9450_33C8FD416796_.wvu.FilterData" localSheetId="0" hidden="1">'Case Log'!$A$1:$R$161</definedName>
    <definedName name="Z_6ABA008D_5619_48FA_9F43_B397560C0271_.wvu.FilterData" localSheetId="0" hidden="1">'Case Log'!$B$1:$R$104</definedName>
    <definedName name="Z_6B750D00_9900_4FB9_B414_E280CD8F6769_.wvu.FilterData" localSheetId="0" hidden="1">'Case Log'!$A$1:$R$126</definedName>
    <definedName name="Z_6B84A9A1_4447_489F_80E5_09A665A4E146_.wvu.FilterData" localSheetId="0" hidden="1">'Case Log'!$B$1:$R$53</definedName>
    <definedName name="Z_6BA5564E_9061_4F58_8B50_EED262A70DFF_.wvu.FilterData" localSheetId="0" hidden="1">'Case Log'!$B$1:$R$104</definedName>
    <definedName name="Z_6C62B030_1ABE_4FEB_B886_459EE1AB949B_.wvu.FilterData" localSheetId="0" hidden="1">'Case Log'!$B$1:$R$104</definedName>
    <definedName name="Z_6CE11DAE_F47A_4164_B718_6E4E04D97496_.wvu.FilterData" localSheetId="0" hidden="1">'Case Log'!$B$1:$R$104</definedName>
    <definedName name="Z_6D9E376F_FCF8_475D_80FD_BF4A3C4B7CD1_.wvu.FilterData" localSheetId="0" hidden="1">#REF!</definedName>
    <definedName name="Z_6DBB27A3_0FE0_432C_B1E4_BF80889FF5CF_.wvu.FilterData" localSheetId="0" hidden="1">'Case Log'!$A$1:$R$161</definedName>
    <definedName name="Z_6E55E101_32EC_4327_A197_5B4F18F62CAC_.wvu.FilterData" localSheetId="0" hidden="1">'Case Log'!$B$1:$R$104</definedName>
    <definedName name="Z_6E71A043_7B62_4FA0_80D2_30D8D027C276_.wvu.FilterData" localSheetId="0" hidden="1">'Case Log'!$B$1:$R$104</definedName>
    <definedName name="Z_6F821D6D_0CF6_4A95_9ABE_423EAFB2C071_.wvu.FilterData" localSheetId="0" hidden="1">'Case Log'!$A$1:$R$161</definedName>
    <definedName name="Z_708A3431_089A_4C3D_934C_11169CAD6057_.wvu.FilterData" localSheetId="0" hidden="1">'Case Log'!$B$1:$R$53</definedName>
    <definedName name="Z_70C887E0_0C4A_42A7_983C_B47F6F294017_.wvu.FilterData" localSheetId="0" hidden="1">'Case Log'!$B$1:$R$104</definedName>
    <definedName name="Z_71236977_358B_4A57_9B2B_5C32B294275C_.wvu.FilterData" localSheetId="0" hidden="1">'Case Log'!$A$1:$R$104</definedName>
    <definedName name="Z_715267D7_BC62_4FFA_86F4_A3E71C81F7EA_.wvu.FilterData" localSheetId="0" hidden="1">'Case Log'!$A$1:$R$126</definedName>
    <definedName name="Z_71991128_1889_443E_876F_EFDDB6AB4C7D_.wvu.FilterData" localSheetId="0" hidden="1">'Case Log'!$A$1:$R$126</definedName>
    <definedName name="Z_71EF9765_17DD_4918_A36A_431276402395_.wvu.FilterData" localSheetId="0" hidden="1">'Case Log'!$B$1:$R$104</definedName>
    <definedName name="Z_725712AA_981D_4C05_B35C_4C624CAA7A6F_.wvu.FilterData" localSheetId="0" hidden="1">'Case Log'!$A$1:$R$161</definedName>
    <definedName name="Z_72D99A1B_89F9_4B74_9D3F_D518819D336E_.wvu.FilterData" localSheetId="0" hidden="1">'Case Log'!$B$1:$R$104</definedName>
    <definedName name="Z_72F42996_39BA_44E5_BB43_2B48317D309E_.wvu.FilterData" localSheetId="0" hidden="1">'Case Log'!$A$1:$R$126</definedName>
    <definedName name="Z_75C67772_D001_4E78_BB72_6D2FA89AF820_.wvu.FilterData" localSheetId="0" hidden="1">'Case Log'!$A$1:$R$161</definedName>
    <definedName name="Z_76B2566C_C3E5_4844_9C08_3E752F9E14DC_.wvu.FilterData" localSheetId="0" hidden="1">'Case Log'!$B$1:$R$53</definedName>
    <definedName name="Z_77794BAA_D0FD_4150_9BE2_FE508558DEC3_.wvu.FilterData" localSheetId="0" hidden="1">'Case Log'!$B$1:$R$104</definedName>
    <definedName name="Z_777FF326_5E45_4D67_8BC8_7B6A8EEBBE1D_.wvu.FilterData" localSheetId="0" hidden="1">'Case Log'!$B$1:$R$53</definedName>
    <definedName name="Z_7871FF5A_4237_42CD_BF14_6FC43967563F_.wvu.FilterData" localSheetId="0" hidden="1">'Case Log'!$B$1:$R$53</definedName>
    <definedName name="Z_78FAB201_C8AD_420D_A16E_5A6E457D9A1D_.wvu.FilterData" localSheetId="0" hidden="1">#REF!</definedName>
    <definedName name="Z_79225CD2_3E16_4F61_BDEB_1457C47F71F3_.wvu.FilterData" localSheetId="0" hidden="1">'Case Log'!$A$1:$R$126</definedName>
    <definedName name="Z_7968622C_518B_4BEC_B87A_9D2DEFF8C61B_.wvu.FilterData" localSheetId="0" hidden="1">'Case Log'!$A$1:$R$126</definedName>
    <definedName name="Z_79C7678D_9ADF_4212_AE25_09954F8E2739_.wvu.FilterData" localSheetId="0" hidden="1">'Case Log'!$A$1:$R$104</definedName>
    <definedName name="Z_7A257A26_7540_45FD_9187_45B5FA5AB78C_.wvu.FilterData" localSheetId="0" hidden="1">'Case Log'!$A$1:$R$104</definedName>
    <definedName name="Z_7BE62617_A47C_445E_A2B3_6AE4D7AAD62C_.wvu.FilterData" localSheetId="0" hidden="1">'Case Log'!$A$1:$R$104</definedName>
    <definedName name="Z_7BF28084_F60F_4BB3_B2E1_2649B4279A39_.wvu.FilterData" localSheetId="0" hidden="1">'Case Log'!$A$1:$R$104</definedName>
    <definedName name="Z_7BF437D3_A6D7_4490_99C5_EBD380EF5E66_.wvu.FilterData" localSheetId="0" hidden="1">'Case Log'!$A$1:$R$104</definedName>
    <definedName name="Z_7CBEA945_559A_4017_A238_226CCA4586D5_.wvu.FilterData" localSheetId="0" hidden="1">'Case Log'!$B$1:$R$104</definedName>
    <definedName name="Z_7D033561_08E9_414B_8259_4B96736CD42C_.wvu.FilterData" localSheetId="0" hidden="1">'Case Log'!$A$1:$R$104</definedName>
    <definedName name="Z_7D11793C_FF6E_4ACC_96A6_F19E3E0C7636_.wvu.FilterData" localSheetId="0" hidden="1">'Case Log'!$B$1:$R$104</definedName>
    <definedName name="Z_7DF33C93_01CD_4783_BD9C_099138A9E5EE_.wvu.FilterData" localSheetId="0" hidden="1">'Case Log'!$B$1:$R$104</definedName>
    <definedName name="Z_7E03FDC8_F2A4_4634_ADF3_64FE4DA28C5B_.wvu.FilterData" localSheetId="0" hidden="1">#REF!</definedName>
    <definedName name="Z_7E14EDF4_A0D4_45D8_844B_3AFE27B6F074_.wvu.FilterData" localSheetId="0" hidden="1">'Case Log'!$B$1:$R$53</definedName>
    <definedName name="Z_7E424126_5CA4_405B_B881_2466BD736218_.wvu.FilterData" localSheetId="0" hidden="1">'Case Log'!$A$1:$R$104</definedName>
    <definedName name="Z_7EEF9EB5_AB32_4377_9C07_0BA80BE3623A_.wvu.FilterData" localSheetId="0" hidden="1">'Case Log'!$B$1:$R$104</definedName>
    <definedName name="Z_7EF71353_CB21_4958_81BB_7D39863D2A87_.wvu.FilterData" localSheetId="0" hidden="1">'Case Log'!$A$1:$R$104</definedName>
    <definedName name="Z_7F0662DA_23F0_48D6_875A_01573D288045_.wvu.FilterData" localSheetId="0" hidden="1">'Case Log'!$B$1:$R$104</definedName>
    <definedName name="Z_807A06C8_8D07_4C76_827B_E83EB00E1D35_.wvu.FilterData" localSheetId="0" hidden="1">'Case Log'!$A$1:$R$126</definedName>
    <definedName name="Z_8183957A_D376_4084_A624_5E0B530FBFEA_.wvu.FilterData" localSheetId="0" hidden="1">'Case Log'!$A$1:$R$104</definedName>
    <definedName name="Z_81B9214A_311B_4F47_8629_37C3E5A8A723_.wvu.FilterData" localSheetId="0" hidden="1">#REF!</definedName>
    <definedName name="Z_831C5FD3_42B6_49DF_B9B2_B238ACE520C4_.wvu.FilterData" localSheetId="0" hidden="1">'Case Log'!$B$1:$R$104</definedName>
    <definedName name="Z_833F63E7_8A97_4530_8EAD_48C634000EE0_.wvu.FilterData" localSheetId="0" hidden="1">'Case Log'!$A$1:$R$104</definedName>
    <definedName name="Z_83C35C30_D67B_4724_AFAE_9ACBC93649FA_.wvu.FilterData" localSheetId="0" hidden="1">'Case Log'!$B$1:$R$104</definedName>
    <definedName name="Z_83EE4D7F_9BFA_47CE_A4FE_D6E41819608F_.wvu.FilterData" localSheetId="0" hidden="1">'Case Log'!$B$1:$R$104</definedName>
    <definedName name="Z_8400680F_4A18_4F41_A231_65322AC8F250_.wvu.FilterData" localSheetId="0" hidden="1">'Case Log'!$A$1:$R$104</definedName>
    <definedName name="Z_84C2E90C_7DF3_436C_85F3_355C96EA8C1A_.wvu.FilterData" localSheetId="0" hidden="1">'Case Log'!$B$1:$R$104</definedName>
    <definedName name="Z_84DFE70D_187E_47B7_A727_AED367EBD99A_.wvu.FilterData" localSheetId="0" hidden="1">#REF!</definedName>
    <definedName name="Z_84EFF34A_65C4_4B92_A8F6_3C2B8D817D59_.wvu.FilterData" localSheetId="0" hidden="1">'Case Log'!$B$1:$R$104</definedName>
    <definedName name="Z_85E61B02_285E_4A2D_967D_C91E538B36B0_.wvu.FilterData" localSheetId="0" hidden="1">'Case Log'!$B$1:$R$104</definedName>
    <definedName name="Z_8654F9A9_C889_43F7_A4F9_C4196823E322_.wvu.FilterData" localSheetId="0" hidden="1">'Case Log'!$A$1:$R$161</definedName>
    <definedName name="Z_86AC89A4_024F_4B66_9ED9_35EDF584A7B1_.wvu.FilterData" localSheetId="0" hidden="1">'Case Log'!$B$1:$R$53</definedName>
    <definedName name="Z_872C329D_B423_4760_9DF2_53420872A6D5_.wvu.FilterData" localSheetId="0" hidden="1">'Case Log'!$A$1:$R$161</definedName>
    <definedName name="Z_8743C0C5_2E5B_4478_A99F_7EB2D59F51CB_.wvu.FilterData" localSheetId="0" hidden="1">'Case Log'!$A$1:$R$126</definedName>
    <definedName name="Z_87D50164_5C35_4454_9FFE_4604A3BCE9BA_.wvu.FilterData" localSheetId="0" hidden="1">'Case Log'!$A$1:$R$104</definedName>
    <definedName name="Z_87FC2FCF_47B8_46E9_82AD_65A3E3DCD739_.wvu.FilterData" localSheetId="0" hidden="1">'Case Log'!$B$1:$R$104</definedName>
    <definedName name="Z_8873BA39_C6AF_4C06_B3BF_66EAEA834041_.wvu.FilterData" localSheetId="0" hidden="1">'Case Log'!$A$1:$R$104</definedName>
    <definedName name="Z_88866E85_7BCB_4201_B698_4F1F8DE39CA1_.wvu.FilterData" localSheetId="0" hidden="1">'Case Log'!$B$1:$R$104</definedName>
    <definedName name="Z_889C9BEE_AED6_4999_B8A4_5419D182A41D_.wvu.FilterData" localSheetId="0" hidden="1">'Case Log'!$B$1:$R$104</definedName>
    <definedName name="Z_88B06255_DEB6_4E2A_947B_B5CDF6C92B3C_.wvu.FilterData" localSheetId="0" hidden="1">'Case Log'!$B$1:$R$104</definedName>
    <definedName name="Z_88CBCF25_F4FF_4BB8_9EAE_4FC7904684C8_.wvu.FilterData" localSheetId="0" hidden="1">'Case Log'!$A$1:$R$104</definedName>
    <definedName name="Z_892CCD03_6E62_4B69_9AE7_265783928B9E_.wvu.FilterData" localSheetId="0" hidden="1">'Case Log'!$A$1:$R$161</definedName>
    <definedName name="Z_89857F3A_9A2A_4CFA_83BF_D6D252B9FFDB_.wvu.FilterData" localSheetId="0" hidden="1">'Case Log'!$B$1:$R$104</definedName>
    <definedName name="Z_89A67C94_D327_4AD9_BE6F_62671AC22B3D_.wvu.FilterData" localSheetId="0" hidden="1">'Case Log'!$B$1:$R$104</definedName>
    <definedName name="Z_89F9454F_4046_46D1_A11B_96CB710E0B3E_.wvu.FilterData" localSheetId="0" hidden="1">#REF!</definedName>
    <definedName name="Z_8ACBC3F0_0BCE_4B8B_B571_268C5FC0D1A1_.wvu.FilterData" localSheetId="0" hidden="1">'Case Log'!$A$1:$R$104</definedName>
    <definedName name="Z_8B5A3748_4F7B_43DF_99D3_D0FD974384CD_.wvu.FilterData" localSheetId="0" hidden="1">'Case Log'!$A$1:$R$161</definedName>
    <definedName name="Z_8B950F66_EA85_4D6E_ABA3_1B0F8126CFEC_.wvu.FilterData" localSheetId="0" hidden="1">'Case Log'!$A$1:$R$104</definedName>
    <definedName name="Z_8C2BE408_909B_417C_92FC_CC45895518A6_.wvu.FilterData" localSheetId="0" hidden="1">#REF!</definedName>
    <definedName name="Z_8C4E1550_B66E_46CC_8276_2E998A2F7F8B_.wvu.FilterData" localSheetId="0" hidden="1">'Case Log'!$B$1:$R$53</definedName>
    <definedName name="Z_8CF41876_CA87_4EDE_8660_2FCEE809C14D_.wvu.FilterData" localSheetId="0" hidden="1">'Case Log'!$B$1:$R$104</definedName>
    <definedName name="Z_8D0B694F_CE1F_493B_AF34_FFDB2E7E747E_.wvu.FilterData" localSheetId="0" hidden="1">'Case Log'!$B$1:$R$104</definedName>
    <definedName name="Z_8D52071E_7011_49E9_8710_476DFE7993C4_.wvu.FilterData" localSheetId="0" hidden="1">'Case Log'!$A$1:$R$104</definedName>
    <definedName name="Z_8D68D4F4_E531_4947_A0EC_1F6B30D1723F_.wvu.FilterData" localSheetId="0" hidden="1">'Case Log'!$B$1:$R$104</definedName>
    <definedName name="Z_8E6E50CF_04FD_4DA5_AE5F_159AE42242F0_.wvu.FilterData" localSheetId="0" hidden="1">'Case Log'!$B$1:$R$104</definedName>
    <definedName name="Z_8E8595E6_BD2A_4C5F_95EB_3D4402346BC1_.wvu.FilterData" localSheetId="0" hidden="1">'Case Log'!$A$1:$R$126</definedName>
    <definedName name="Z_8F61455A_A1F7_4540_9863_5E011D9BEF55_.wvu.FilterData" localSheetId="0" hidden="1">'Case Log'!$A$1:$R$161</definedName>
    <definedName name="Z_8FA9966D_55BF_4FD7_8C60_B6B11E09FD37_.wvu.FilterData" localSheetId="0" hidden="1">'Case Log'!$A$1:$R$104</definedName>
    <definedName name="Z_8FF9B3F4_40ED_44D2_8670_ABAD3A19363E_.wvu.FilterData" localSheetId="0" hidden="1">'Case Log'!$A$1:$R$161</definedName>
    <definedName name="Z_901F2E66_83D4_41DC_8352_99E90FB16400_.wvu.FilterData" localSheetId="0" hidden="1">'Case Log'!$B$1:$R$53</definedName>
    <definedName name="Z_903762AD_5CCB_4433_BD5D_6EF25645BBD8_.wvu.FilterData" localSheetId="0" hidden="1">#REF!</definedName>
    <definedName name="Z_904741A7_9D55_41F4_A09F_4B3ACF88AF3A_.wvu.FilterData" localSheetId="0" hidden="1">#REF!</definedName>
    <definedName name="Z_905C91C5_D2BC_47E0_9319_C22245DE0C81_.wvu.FilterData" localSheetId="0" hidden="1">'Case Log'!$A$1:$R$126</definedName>
    <definedName name="Z_909DC997_562C_4164_AE28_5F561A827C75_.wvu.FilterData" localSheetId="0" hidden="1">'Case Log'!$A$1:$R$104</definedName>
    <definedName name="Z_90E1FD84_87BA_4A4C_BC71_86B8DA4B3AA3_.wvu.FilterData" localSheetId="0" hidden="1">'Case Log'!$B$1:$R$104</definedName>
    <definedName name="Z_9120D2A6_8F6E_4E12_9CE3_B1629AC2A2B9_.wvu.FilterData" localSheetId="0" hidden="1">'Case Log'!$B$1:$R$104</definedName>
    <definedName name="Z_91979F21_8BB2_4B28_8D57_CD20A1A747D5_.wvu.FilterData" localSheetId="0" hidden="1">'Case Log'!$B$1:$R$104</definedName>
    <definedName name="Z_91EB74CB_7AED_4DBA_BB5A_82475B4EB0B1_.wvu.FilterData" localSheetId="0" hidden="1">'Case Log'!$A$1:$R$104</definedName>
    <definedName name="Z_92AD3A6A_A2CF_4CDE_962A_3FBE4EDFB61C_.wvu.FilterData" localSheetId="0" hidden="1">'Case Log'!$B$1:$R$104</definedName>
    <definedName name="Z_9312548B_0A33_4C2C_BC1A_3788C49DF597_.wvu.FilterData" localSheetId="0" hidden="1">'Case Log'!$B$1:$R$104</definedName>
    <definedName name="Z_9333363D_5F10_4F8D_9BA8_194403FB4000_.wvu.FilterData" localSheetId="0" hidden="1">'Case Log'!$B$1:$R$104</definedName>
    <definedName name="Z_94A7822C_0FD8_4577_AD8A_F1C1296976A4_.wvu.FilterData" localSheetId="0" hidden="1">'Case Log'!$B$1:$R$53</definedName>
    <definedName name="Z_94DF4E9C_4A5B_4ED5_8328_2C2AAD228F9F_.wvu.FilterData" localSheetId="0" hidden="1">'Case Log'!$B$1:$R$53</definedName>
    <definedName name="Z_94EDF401_1F7B_4B1A_9C28_F21B20D468E9_.wvu.FilterData" localSheetId="0" hidden="1">'Case Log'!$A$1:$R$126</definedName>
    <definedName name="Z_9556FE5D_8D53_4648_AB6E_4084C66D379C_.wvu.FilterData" localSheetId="0" hidden="1">#REF!</definedName>
    <definedName name="Z_962CD240_3AA4_4C18_AD1E_6DF8DF66EAB5_.wvu.FilterData" localSheetId="0" hidden="1">'Case Log'!$B$1:$R$53</definedName>
    <definedName name="Z_96490ACE_B32C_43BA_8EA1_82D19110AD03_.wvu.FilterData" localSheetId="0" hidden="1">'Case Log'!$B$1:$R$53</definedName>
    <definedName name="Z_9672B7AF_C06E_4AE4_83A4_4C9E75A25675_.wvu.FilterData" localSheetId="0" hidden="1">'Case Log'!$B$1:$R$104</definedName>
    <definedName name="Z_96910C39_EDA2_4693_A80E_CF0E12E233B2_.wvu.FilterData" localSheetId="0" hidden="1">#REF!</definedName>
    <definedName name="Z_97CE989B_0E11_40B4_B2FB_CB019A41CB17_.wvu.FilterData" localSheetId="0" hidden="1">'Case Log'!$B$1:$R$104</definedName>
    <definedName name="Z_98227E5D_752A_47D6_BFD7_31E6030BBDFC_.wvu.FilterData" localSheetId="0" hidden="1">'Case Log'!$A$1:$R$126</definedName>
    <definedName name="Z_986C4C7A_8519_4D17_AA15_C95CF5A70BF5_.wvu.FilterData" localSheetId="0" hidden="1">#REF!</definedName>
    <definedName name="Z_98A9490F_5099_4FC5_A384_82E6F1C0BF78_.wvu.FilterData" localSheetId="0" hidden="1">'Case Log'!$B$1:$R$53</definedName>
    <definedName name="Z_98BF48EB_A725_438A_BCD5_4B9975CFFA04_.wvu.FilterData" localSheetId="0" hidden="1">'Case Log'!$A$1:$R$126</definedName>
    <definedName name="Z_98CAB7A9_3287_4115_AB95_8077292EB299_.wvu.FilterData" localSheetId="0" hidden="1">'Case Log'!$B$1:$R$104</definedName>
    <definedName name="Z_99199891_AEFC_4E20_AB70_C0209AE2BCEB_.wvu.FilterData" localSheetId="0" hidden="1">'Case Log'!$A$1:$R$161</definedName>
    <definedName name="Z_9939D6F9_0933_4E24_A4A2_8D29E77E88A5_.wvu.FilterData" localSheetId="0" hidden="1">'Case Log'!$B$1:$R$104</definedName>
    <definedName name="Z_994B3F3D_FC5D_43FE_91FB_8C34F5F6C1EA_.wvu.FilterData" localSheetId="0" hidden="1">'Case Log'!$B$1:$R$53</definedName>
    <definedName name="Z_99594D35_8D05_4360_B939_4AF6B4643790_.wvu.FilterData" localSheetId="0" hidden="1">'Case Log'!$B$1:$R$53</definedName>
    <definedName name="Z_9A69E5E0_ECCB_401D_AE10_81648B069E49_.wvu.FilterData" localSheetId="0" hidden="1">'Case Log'!$B$1:$R$104</definedName>
    <definedName name="Z_9B7B7B24_7957_43A0_80A1_9762F068D623_.wvu.FilterData" localSheetId="0" hidden="1">'Case Log'!$B$1:$R$104</definedName>
    <definedName name="Z_9BA20967_4AE4_4A19_A09C_3C2D16936690_.wvu.FilterData" localSheetId="0" hidden="1">'Case Log'!$A$1:$R$126</definedName>
    <definedName name="Z_9BB8C31C_B30D_4B6F_B40E_A2F2E7EDB14F_.wvu.FilterData" localSheetId="0" hidden="1">'Case Log'!$B$1:$R$53</definedName>
    <definedName name="Z_9C54411D_8986_4B11_ABA2_0EE07E0CD3BA_.wvu.FilterData" localSheetId="0" hidden="1">'Case Log'!$B$1:$R$104</definedName>
    <definedName name="Z_9C6FF9B2_927C_4645_8E16_36AD45CA8EE0_.wvu.FilterData" localSheetId="0" hidden="1">'Case Log'!$B$1:$R$104</definedName>
    <definedName name="Z_9D3BAFED_52B6_48AA_8AB7_6BF7EDDBB5E7_.wvu.FilterData" localSheetId="0" hidden="1">'Case Log'!$A$1:$R$104</definedName>
    <definedName name="Z_9D3E1B47_E161_4C07_A453_219560A8E78D_.wvu.FilterData" localSheetId="0" hidden="1">'Case Log'!$A$1:$R$126</definedName>
    <definedName name="Z_9DCC35F2_7E87_4779_BB72_2F92C095AAA1_.wvu.FilterData" localSheetId="0" hidden="1">'Case Log'!$B$1:$R$104</definedName>
    <definedName name="Z_9DE81BB7_778D_4BAF_A7F2_0121D7F1BF52_.wvu.FilterData" localSheetId="0" hidden="1">'Case Log'!$A$1:$R$126</definedName>
    <definedName name="Z_9E3B7DD5_454B_47CF_A481_E68691806E81_.wvu.FilterData" localSheetId="0" hidden="1">#REF!</definedName>
    <definedName name="Z_9E48247B_DD06_4765_A529_875ECD46F3FB_.wvu.FilterData" localSheetId="0" hidden="1">#REF!</definedName>
    <definedName name="Z_9F867CF1_9A93_4514_82E8_8AC149651434_.wvu.FilterData" localSheetId="0" hidden="1">'Case Log'!$A$1:$R$126</definedName>
    <definedName name="Z_9FDBEB77_3044_4551_A497_CB59DC943179_.wvu.FilterData" localSheetId="0" hidden="1">'Case Log'!$A$1:$R$126</definedName>
    <definedName name="Z_A070B0CC_9C16_43DA_B25A_070B48A1E507_.wvu.FilterData" localSheetId="0" hidden="1">'Case Log'!$B$1:$R$104</definedName>
    <definedName name="Z_A09DF05F_45AA_426D_8679_95C05F640F5D_.wvu.FilterData" localSheetId="0" hidden="1">'Case Log'!$B$1:$R$104</definedName>
    <definedName name="Z_A0D8B580_CD49_43C3_AB87_EA9A91C9D580_.wvu.FilterData" localSheetId="0" hidden="1">'Case Log'!$A$1:$R$161</definedName>
    <definedName name="Z_A2060EC8_B372_497B_A4C4_91404CDB92B7_.wvu.FilterData" localSheetId="0" hidden="1">'Case Log'!$B$1:$R$104</definedName>
    <definedName name="Z_A245D636_392B_4408_BD0F_E2D1CA17A171_.wvu.FilterData" localSheetId="0" hidden="1">'Case Log'!$B$1:$R$104</definedName>
    <definedName name="Z_A29B1943_05B9_47DA_B41F_7052C02069E0_.wvu.FilterData" localSheetId="0" hidden="1">'Case Log'!$A$1:$R$126</definedName>
    <definedName name="Z_A346160D_D36B_47E4_9448_92C9B660204B_.wvu.FilterData" localSheetId="0" hidden="1">'Case Log'!$A$1:$R$161</definedName>
    <definedName name="Z_A3536CA2_FAAD_488A_B09D_F70DBF592F02_.wvu.FilterData" localSheetId="0" hidden="1">'Case Log'!$B$1:$R$104</definedName>
    <definedName name="Z_A36A0C75_19CE_445C_8988_4049100F2968_.wvu.FilterData" localSheetId="0" hidden="1">'Case Log'!$B$1:$R$104</definedName>
    <definedName name="Z_A3B2A013_D368_4D2B_9EB6_2BEABFD3A52D_.wvu.FilterData" localSheetId="0" hidden="1">#REF!</definedName>
    <definedName name="Z_A3B2A013_D368_4D2B_9EB6_2BEABFD3A52D_.wvu.PrintArea" localSheetId="0" hidden="1">'Case Log'!$B$25:$R$53</definedName>
    <definedName name="Z_A3B2A013_D368_4D2B_9EB6_2BEABFD3A52D_.wvu.PrintArea" localSheetId="1" hidden="1">'Engineer''s Estimates'!$A$1:$I$67</definedName>
    <definedName name="Z_A3B2A013_D368_4D2B_9EB6_2BEABFD3A52D_.wvu.PrintTitles" localSheetId="0" hidden="1">'Case Log'!$D:$R,#REF!</definedName>
    <definedName name="Z_A3B2A013_D368_4D2B_9EB6_2BEABFD3A52D_.wvu.PrintTitles" localSheetId="1" hidden="1">'Engineer''s Estimates'!$A:$I,'Engineer''s Estimates'!$1:$2</definedName>
    <definedName name="Z_A3CB9329_8D5E_4C29_8121_964D57E90BBF_.wvu.FilterData" localSheetId="0" hidden="1">'Case Log'!$A$1:$R$161</definedName>
    <definedName name="Z_A52C572C_2398_4160_9FF0_A1116935E1EE_.wvu.FilterData" localSheetId="0" hidden="1">'Case Log'!$B$1:$R$53</definedName>
    <definedName name="Z_A6BBB0AA_CEE4_4BFC_B8EA_8349B9A2AE75_.wvu.FilterData" localSheetId="0" hidden="1">'Case Log'!$A$1:$R$161</definedName>
    <definedName name="Z_A6CE3CFA_8986_4D9D_812F_C7950D953891_.wvu.FilterData" localSheetId="0" hidden="1">'Case Log'!$B$1:$R$104</definedName>
    <definedName name="Z_A72D8E66_35C0_4A86_9607_FC8869392BCC_.wvu.FilterData" localSheetId="0" hidden="1">'Case Log'!$A$1:$R$104</definedName>
    <definedName name="Z_A746EF38_E2FF_453A_ACCF_FF8295D331EA_.wvu.FilterData" localSheetId="0" hidden="1">'Case Log'!$B$1:$R$104</definedName>
    <definedName name="Z_A8173D82_CDAE_414E_967F_0980A2A565D6_.wvu.FilterData" localSheetId="0" hidden="1">'Case Log'!$B$1:$R$104</definedName>
    <definedName name="Z_A839E141_DE4A_46BC_B693_CD5FA617D528_.wvu.FilterData" localSheetId="0" hidden="1">'Case Log'!$B$1:$R$104</definedName>
    <definedName name="Z_A84499EC_34C1_46FA_A0DC_C8660DA185E6_.wvu.FilterData" localSheetId="0" hidden="1">'Case Log'!$A$1:$R$126</definedName>
    <definedName name="Z_A8EE3C11_FD62_4255_937F_70C7D797374A_.wvu.FilterData" localSheetId="0" hidden="1">'Case Log'!$B$1:$R$104</definedName>
    <definedName name="Z_A8FEE86E_F394_4104_9045_7836B7C9A35D_.wvu.FilterData" localSheetId="0" hidden="1">'Case Log'!$B$1:$R$104</definedName>
    <definedName name="Z_A91CE73A_D41D_4C84_A025_0D84C8D36305_.wvu.FilterData" localSheetId="0" hidden="1">'Case Log'!$A$1:$R$104</definedName>
    <definedName name="Z_A96B0794_F9E8_4366_BD48_982877E04D09_.wvu.FilterData" localSheetId="0" hidden="1">'Case Log'!$B$1:$R$104</definedName>
    <definedName name="Z_AA226961_9149_4E8E_BE7F_4B08857CD81B_.wvu.FilterData" localSheetId="0" hidden="1">#REF!</definedName>
    <definedName name="Z_AA45FB3F_89C5_4E47_B17B_D3FE460FF64F_.wvu.FilterData" localSheetId="0" hidden="1">'Case Log'!$B$1:$R$104</definedName>
    <definedName name="Z_AAB0AEC8_0F15_42EE_9A2E_9644FED45F9D_.wvu.FilterData" localSheetId="0" hidden="1">'Case Log'!$A$1:$R$104</definedName>
    <definedName name="Z_AABCC3F2_8BFA_476F_835E_431D224CDB15_.wvu.FilterData" localSheetId="0" hidden="1">'Case Log'!$A$1:$R$104</definedName>
    <definedName name="Z_AB20554F_76E5_4E71_9CFF_2AD2AC72C90E_.wvu.FilterData" localSheetId="0" hidden="1">'Case Log'!$A$1:$R$104</definedName>
    <definedName name="Z_AB618458_4D8B_4490_9AC3_47684BEE4CB5_.wvu.FilterData" localSheetId="0" hidden="1">'Case Log'!$A$1:$R$104</definedName>
    <definedName name="Z_ACAC1E36_55C4_4CE0_B481_AE2646195E64_.wvu.FilterData" localSheetId="0" hidden="1">#REF!</definedName>
    <definedName name="Z_ACAD3A9F_D9AA_4544_A323_C9DEC0753A38_.wvu.FilterData" localSheetId="0" hidden="1">'Case Log'!$B$1:$R$104</definedName>
    <definedName name="Z_ACE87A22_D16E_4AF7_8231_B091D2B50C83_.wvu.FilterData" localSheetId="0" hidden="1">'Case Log'!$B$1:$R$104</definedName>
    <definedName name="Z_ACF5F7DC_F5FB_452C_A2F1_5A01B86A053C_.wvu.FilterData" localSheetId="0" hidden="1">'Case Log'!$A$1:$R$104</definedName>
    <definedName name="Z_AD181480_6B90_48FF_A34F_E24B593247B4_.wvu.FilterData" localSheetId="0" hidden="1">'Case Log'!$A$1:$R$126</definedName>
    <definedName name="Z_AE104CD4_25B6_4235_8377_B8DF10005478_.wvu.FilterData" localSheetId="0" hidden="1">'Case Log'!$B$1:$R$104</definedName>
    <definedName name="Z_B002EDA4_25F8_4165_A2F9_F140E4701DEB_.wvu.FilterData" localSheetId="0" hidden="1">'Case Log'!$B$1:$R$104</definedName>
    <definedName name="Z_B02575A4_B694_4485_B189_CBE8ADDC7A62_.wvu.FilterData" localSheetId="0" hidden="1">#REF!</definedName>
    <definedName name="Z_B06044B2_2437_43F7_A8EC_950CADAD0219_.wvu.FilterData" localSheetId="0" hidden="1">'Case Log'!$A$1:$R$104</definedName>
    <definedName name="Z_B1178185_A3FC_4425_B220_4B6D593F259F_.wvu.FilterData" localSheetId="0" hidden="1">'Case Log'!$A$1:$R$104</definedName>
    <definedName name="Z_B1252B33_93A5_4109_A53D_E8F8F4AA6C20_.wvu.FilterData" localSheetId="0" hidden="1">'Case Log'!$B$1:$R$104</definedName>
    <definedName name="Z_B18132B9_A48A_45D0_A722_2C4854182212_.wvu.FilterData" localSheetId="0" hidden="1">'Case Log'!$B$1:$R$104</definedName>
    <definedName name="Z_B203B9D6_AD88_4810_8BBB_FAFBE3569F96_.wvu.FilterData" localSheetId="0" hidden="1">'Case Log'!$B$1:$R$104</definedName>
    <definedName name="Z_B2376C0D_1500_486B_8C30_91BBE0F50D3F_.wvu.FilterData" localSheetId="0" hidden="1">'Case Log'!$A$1:$R$104</definedName>
    <definedName name="Z_B24061B9_F48A_4EDC_A781_DC48CF413F0F_.wvu.FilterData" localSheetId="0" hidden="1">'Case Log'!$A$1:$R$104</definedName>
    <definedName name="Z_B2C72133_821B_4FB8_A460_FE81E3427B96_.wvu.FilterData" localSheetId="0" hidden="1">'Case Log'!$A$1:$R$126</definedName>
    <definedName name="Z_B311759E_3E51_4B80_9CCF_EAE68FF607F0_.wvu.FilterData" localSheetId="0" hidden="1">'Case Log'!$B$1:$R$53</definedName>
    <definedName name="Z_B3190CBE_0B7C_4AA8_A7CA_5AA7B4806AFE_.wvu.FilterData" localSheetId="0" hidden="1">'Case Log'!$B$1:$R$104</definedName>
    <definedName name="Z_B364B8E3_D6EB_488E_ADBB_D99D32DA3B3F_.wvu.FilterData" localSheetId="0" hidden="1">'Case Log'!$A$1:$R$104</definedName>
    <definedName name="Z_B37DFB46_9111_481F_819B_45EFF0F65C59_.wvu.FilterData" localSheetId="0" hidden="1">'Case Log'!$B$1:$R$104</definedName>
    <definedName name="Z_B413368B_98AF_43C1_8F9E_EDA25BCB04CB_.wvu.FilterData" localSheetId="0" hidden="1">'Case Log'!$A$1:$R$161</definedName>
    <definedName name="Z_B4FCB794_BD6D_4217_8290_33E4294A3252_.wvu.FilterData" localSheetId="0" hidden="1">'Case Log'!$B$1:$R$104</definedName>
    <definedName name="Z_B5E6E6E0_191C_4C10_8048_91229AD60050_.wvu.FilterData" localSheetId="0" hidden="1">'Case Log'!$B$1:$R$104</definedName>
    <definedName name="Z_B685D023_2A38_4913_A729_E24F25B5FD98_.wvu.FilterData" localSheetId="0" hidden="1">'Case Log'!$B$1:$R$104</definedName>
    <definedName name="Z_B6963BF7_91D6_430A_9A40_55C5AD6AD55C_.wvu.FilterData" localSheetId="0" hidden="1">'Case Log'!$B$1:$R$104</definedName>
    <definedName name="Z_B6AAA57C_B787_404C_BC83_96A9B1CB7638_.wvu.FilterData" localSheetId="0" hidden="1">'Case Log'!$B$1:$R$104</definedName>
    <definedName name="Z_B73CD87D_7DB2_4653_9EF1_1394707BA262_.wvu.FilterData" localSheetId="0" hidden="1">'Case Log'!$A$1:$R$104</definedName>
    <definedName name="Z_B8932B26_5AA8_4EAA_A9AA_267B1D915772_.wvu.FilterData" localSheetId="0" hidden="1">'Case Log'!$B$1:$R$104</definedName>
    <definedName name="Z_B8DD0B14_152C_4E15_90F0_8616D71C9B71_.wvu.FilterData" localSheetId="0" hidden="1">'Case Log'!$B$1:$R$104</definedName>
    <definedName name="Z_B8E8A7C6_527B_4398_9D68_DF788DD83C2B_.wvu.FilterData" localSheetId="0" hidden="1">'Case Log'!$A$1:$R$161</definedName>
    <definedName name="Z_B9262B17_4944_4928_8A47_9D2EADF94B8A_.wvu.FilterData" localSheetId="0" hidden="1">'Case Log'!$B$1:$R$104</definedName>
    <definedName name="Z_B93192B2_CE40_4601_A7BB_F9CFFFB041F5_.wvu.FilterData" localSheetId="0" hidden="1">'Case Log'!$A$1:$R$104</definedName>
    <definedName name="Z_B94E8FDB_C71E_4725_88FD_BBD7ABEB74BA_.wvu.FilterData" localSheetId="0" hidden="1">'Case Log'!$A$1:$R$126</definedName>
    <definedName name="Z_B96B0347_6DCD_4F30_9A1C_CB7F9E47913C_.wvu.FilterData" localSheetId="0" hidden="1">'Case Log'!$A$1:$R$126</definedName>
    <definedName name="Z_B9A0C554_FFB6_4261_AB5E_6273EFA29C60_.wvu.FilterData" localSheetId="0" hidden="1">'Case Log'!$B$1:$R$104</definedName>
    <definedName name="Z_B9F49DC0_F258_46D4_954B_64FE8663DA00_.wvu.FilterData" localSheetId="0" hidden="1">'Case Log'!$A$1:$R$161</definedName>
    <definedName name="Z_BA21B7F2_23FA_4A5E_AC54_84CE4D1175D3_.wvu.FilterData" localSheetId="0" hidden="1">'Case Log'!$A$1:$R$126</definedName>
    <definedName name="Z_BAB0BFB3_A32D_41C3_BBDC_52BE8770E164_.wvu.FilterData" localSheetId="0" hidden="1">'Case Log'!$A$1:$R$126</definedName>
    <definedName name="Z_BBD170D2_09B2_490A_AF2A_9FA557289B79_.wvu.FilterData" localSheetId="0" hidden="1">'Case Log'!$B$1:$R$53</definedName>
    <definedName name="Z_BC22E564_A043_46FC_96F4_4DC26A88912C_.wvu.FilterData" localSheetId="0" hidden="1">'Case Log'!$B$1:$R$53</definedName>
    <definedName name="Z_BCA4DEAD_42BF_4516_AC93_D2DF1C936B88_.wvu.FilterData" localSheetId="0" hidden="1">'Case Log'!$A$1:$R$104</definedName>
    <definedName name="Z_BD8F9017_AB22_4CAD_9578_5DDAE9B444FB_.wvu.FilterData" localSheetId="0" hidden="1">'Case Log'!$B$1:$R$104</definedName>
    <definedName name="Z_BDEC14B9_A973_49FF_9FDF_8A11DF8143B0_.wvu.FilterData" localSheetId="0" hidden="1">'Case Log'!$B$1:$R$53</definedName>
    <definedName name="Z_BE0F5A1C_3ECC_46B4_8E0D_CBF7CD8E5357_.wvu.FilterData" localSheetId="0" hidden="1">'Case Log'!$B$1:$R$104</definedName>
    <definedName name="Z_BE15540D_CEE1_4134_85A5_0F0FE5A75500_.wvu.FilterData" localSheetId="0" hidden="1">'Case Log'!$A$1:$R$126</definedName>
    <definedName name="Z_BEA3DD0F_FB4B_4545_A62C_8FCCF273B48E_.wvu.FilterData" localSheetId="0" hidden="1">'Case Log'!$B$1:$R$104</definedName>
    <definedName name="Z_BEA4FE97_3A54_47EA_9B3D_D1BEE56FB49F_.wvu.FilterData" localSheetId="0" hidden="1">'Case Log'!$B$1:$R$104</definedName>
    <definedName name="Z_BF0FE411_4AF6_4340_B328_51DE5A730BBB_.wvu.FilterData" localSheetId="0" hidden="1">'Case Log'!$B$1:$R$53</definedName>
    <definedName name="Z_BFD760CF_8FA4_4B20_9554_30F465F3BBA9_.wvu.FilterData" localSheetId="0" hidden="1">'Case Log'!$B$1:$R$104</definedName>
    <definedName name="Z_C0578AFD_6F7F_448C_B042_7178CC02F965_.wvu.FilterData" localSheetId="0" hidden="1">'Case Log'!#REF!</definedName>
    <definedName name="Z_C08D96C3_B892_4F3A_BE33_CE6FEC9E932C_.wvu.FilterData" localSheetId="0" hidden="1">'Case Log'!$B$1:$R$104</definedName>
    <definedName name="Z_C12D487B_7507_4276_B9BC_C525A08550E4_.wvu.FilterData" localSheetId="0" hidden="1">'Case Log'!$B$1:$R$53</definedName>
    <definedName name="Z_C15641CE_22F7_464C_9BFC_246A090FDA11_.wvu.FilterData" localSheetId="0" hidden="1">'Case Log'!$B$1:$R$104</definedName>
    <definedName name="Z_C25FEB9B_6CEA_4753_9C9D_079C67229BAB_.wvu.FilterData" localSheetId="0" hidden="1">#REF!</definedName>
    <definedName name="Z_C32B9FC9_39F6_4D9F_B6DA_C33B70BCE37E_.wvu.FilterData" localSheetId="0" hidden="1">'Case Log'!$A$1:$R$161</definedName>
    <definedName name="Z_C359125B_F52F_4942_BBF3_0E84FC97FC1F_.wvu.FilterData" localSheetId="0" hidden="1">'Case Log'!$A$1:$R$126</definedName>
    <definedName name="Z_C3A8E908_6C85_44CF_B2EF_CB95E3CDAA86_.wvu.FilterData" localSheetId="0" hidden="1">'Case Log'!$B$1:$R$104</definedName>
    <definedName name="Z_C3EC3B74_EABC_42F0_A466_BA406A59B2FC_.wvu.FilterData" localSheetId="0" hidden="1">'Case Log'!$A$1:$R$126</definedName>
    <definedName name="Z_C4285707_DF7A_494A_8034_8BE2610FB39E_.wvu.FilterData" localSheetId="0" hidden="1">#REF!</definedName>
    <definedName name="Z_C460C9F6_ADAA_4DE8_B52F_5104E1B2EF42_.wvu.FilterData" localSheetId="0" hidden="1">'Case Log'!$B$1:$R$104</definedName>
    <definedName name="Z_C479DC11_2C5D_499D_8A40_0672FDF41B36_.wvu.FilterData" localSheetId="0" hidden="1">'Case Log'!$B$1:$R$104</definedName>
    <definedName name="Z_C4BE2A28_2A9B_4569_A906_A56B0186BE0A_.wvu.FilterData" localSheetId="0" hidden="1">'Case Log'!$B$1:$R$53</definedName>
    <definedName name="Z_C4CFEC1C_3848_4BA0_A020_81E36D0497B3_.wvu.FilterData" localSheetId="0" hidden="1">'Case Log'!$B$1:$R$104</definedName>
    <definedName name="Z_C4FBC2F8_33FA_4A8D_88C5_64A24047E8E2_.wvu.FilterData" localSheetId="0" hidden="1">#REF!</definedName>
    <definedName name="Z_C5019EBF_638E_4F0A_BC24_D2D39A63C4A9_.wvu.FilterData" localSheetId="0" hidden="1">'Case Log'!$B$1:$R$104</definedName>
    <definedName name="Z_C59E87FF_5158_4356_A6CB_557F022BB882_.wvu.FilterData" localSheetId="0" hidden="1">'Case Log'!$B$1:$R$104</definedName>
    <definedName name="Z_C5AC5576_DD72_4139_851D_C6FB3F890A55_.wvu.FilterData" localSheetId="0" hidden="1">'Case Log'!$B$1:$R$104</definedName>
    <definedName name="Z_C5BD40CD_D1F6_4CB4_A034_56A29DAF9179_.wvu.FilterData" localSheetId="0" hidden="1">'Case Log'!$A$1:$R$104</definedName>
    <definedName name="Z_C5D8EFC3_B461_49FE_B7BB_AB8E9C082E8A_.wvu.FilterData" localSheetId="0" hidden="1">'Case Log'!$A$1:$R$161</definedName>
    <definedName name="Z_C61FB470_2225_44D9_95F1_C55192F5CBEB_.wvu.FilterData" localSheetId="0" hidden="1">'Case Log'!$B$1:$R$104</definedName>
    <definedName name="Z_C6265D1B_617B_490D_AB86_077E3784C46F_.wvu.FilterData" localSheetId="0" hidden="1">'Case Log'!$B$1:$R$104</definedName>
    <definedName name="Z_C64C32CF_02C2_4CB4_A712_6C268C7B1F6D_.wvu.FilterData" localSheetId="0" hidden="1">'Case Log'!$B$1:$R$104</definedName>
    <definedName name="Z_C6952053_8E13_4442_B823_28F974536E92_.wvu.FilterData" localSheetId="0" hidden="1">'Case Log'!$A$1:$R$161</definedName>
    <definedName name="Z_C6E3F828_E34E_498F_BC5F_23B00F34E70D_.wvu.FilterData" localSheetId="0" hidden="1">'Case Log'!$A$1:$R$161</definedName>
    <definedName name="Z_C81087C2_DB1A_4003_A7F6_0CB242696AFA_.wvu.FilterData" localSheetId="0" hidden="1">'Case Log'!$A$1:$R$104</definedName>
    <definedName name="Z_C84FE608_13B3_451C_8F8E_DB4CD5BF3A07_.wvu.FilterData" localSheetId="0" hidden="1">'Case Log'!$A$1:$R$104</definedName>
    <definedName name="Z_C858A1BE_D8FD_44EA_B473_CE16D9EDB9DD_.wvu.FilterData" localSheetId="0" hidden="1">'Case Log'!$A$1:$R$161</definedName>
    <definedName name="Z_C85E54BC_B24E_4C17_BEFA_F5DD05B4EC12_.wvu.FilterData" localSheetId="0" hidden="1">'Case Log'!$A$1:$R$104</definedName>
    <definedName name="Z_C9B733D2_F201_4E51_99DE_F5BDDCB0206A_.wvu.FilterData" localSheetId="0" hidden="1">'Case Log'!$B$1:$R$104</definedName>
    <definedName name="Z_C9C462F0_F2DC_43D6_8600_530320541109_.wvu.FilterData" localSheetId="0" hidden="1">'Case Log'!$B$1:$R$104</definedName>
    <definedName name="Z_CA3952B3_C67B_4341_ABE4_4EAB454CE110_.wvu.FilterData" localSheetId="0" hidden="1">'Case Log'!$B$1:$R$104</definedName>
    <definedName name="Z_CAAE78D2_96C9_4D22_A159_2A0224292066_.wvu.FilterData" localSheetId="0" hidden="1">'Case Log'!$A$1:$R$104</definedName>
    <definedName name="Z_CADB91A2_E244_4A24_81A5_625468BC4CC6_.wvu.FilterData" localSheetId="0" hidden="1">'Case Log'!$B$1:$R$104</definedName>
    <definedName name="Z_CB69DCD2_4E08_4BF6_B454_B33F92118F0B_.wvu.FilterData" localSheetId="0" hidden="1">'Case Log'!$B$1:$R$104</definedName>
    <definedName name="Z_CB6FDCA5_CD4E_4499_AEEA_4C55B7E74A03_.wvu.FilterData" localSheetId="0" hidden="1">'Case Log'!$B$1:$R$104</definedName>
    <definedName name="Z_CBBCD86E_233F_43F9_9708_2C5D450D2788_.wvu.FilterData" localSheetId="0" hidden="1">'Case Log'!$B$1:$R$104</definedName>
    <definedName name="Z_CC151186_4E83_4F32_8520_B6B0E304D9CA_.wvu.FilterData" localSheetId="0" hidden="1">'Case Log'!$A$1:$R$161</definedName>
    <definedName name="Z_CC7BDD64_672E_4D37_AFE1_8AA49F1FA87C_.wvu.FilterData" localSheetId="0" hidden="1">'Case Log'!$A$1:$R$161</definedName>
    <definedName name="Z_CCB40E6E_69CD_4082_AC01_3B7A3FD4D26E_.wvu.FilterData" localSheetId="0" hidden="1">'Case Log'!$A$1:$R$126</definedName>
    <definedName name="Z_CEC1BA74_A03C_47F8_BF0A_26F250FBDF22_.wvu.FilterData" localSheetId="0" hidden="1">'Case Log'!$B$1:$R$104</definedName>
    <definedName name="Z_CECB49F3_F9B0_44CE_B7EE_E8F5D85554E5_.wvu.FilterData" localSheetId="0" hidden="1">'Case Log'!$A$1:$R$126</definedName>
    <definedName name="Z_CF018009_9A62_49A8_97DF_AA26AA5489C8_.wvu.FilterData" localSheetId="0" hidden="1">'Case Log'!$A$1:$R$126</definedName>
    <definedName name="Z_CF1DA78D_5AF3_4433_9A26_19EE5585B7BD_.wvu.FilterData" localSheetId="0" hidden="1">'Case Log'!$A$1:$R$104</definedName>
    <definedName name="Z_CFE6E2BA_CEAE_4749_B484_A5D94B20CB68_.wvu.FilterData" localSheetId="0" hidden="1">'Case Log'!$A$1:$R$161</definedName>
    <definedName name="Z_D002F760_E1DE_4C99_8F59_377E1CAFD56F_.wvu.FilterData" localSheetId="0" hidden="1">'Case Log'!$B$1:$R$104</definedName>
    <definedName name="Z_D047507A_CD8E_4A19_B30C_D6A22C525DB6_.wvu.FilterData" localSheetId="0" hidden="1">'Case Log'!$B$1:$R$104</definedName>
    <definedName name="Z_D085F840_070E_44AF_8524_A835533B6946_.wvu.FilterData" localSheetId="0" hidden="1">'Case Log'!$B$1:$R$104</definedName>
    <definedName name="Z_D1217E8E_BF22_4233_BE45_8E55520646F2_.wvu.FilterData" localSheetId="0" hidden="1">'Case Log'!$B$1:$R$53</definedName>
    <definedName name="Z_D12F1A1E_A99D_4E71_B1D1_F54B6CE3CDC7_.wvu.FilterData" localSheetId="0" hidden="1">'Case Log'!$B$1:$R$53</definedName>
    <definedName name="Z_D1B4A4EE_7A16_47E7_9248_5E96749755F3_.wvu.FilterData" localSheetId="0" hidden="1">'Case Log'!$A$1:$R$161</definedName>
    <definedName name="Z_D1E7861F_5E03_4F61_8F12_F349C90F041E_.wvu.FilterData" localSheetId="0" hidden="1">'Case Log'!$B$1:$R$104</definedName>
    <definedName name="Z_D20386E0_4806_43C0_9EDB_AFBB2A10E2C4_.wvu.FilterData" localSheetId="0" hidden="1">'Case Log'!$B$1:$R$104</definedName>
    <definedName name="Z_D20C2444_FA0A_4CC6_A463_8261AE6CE100_.wvu.FilterData" localSheetId="0" hidden="1">'Case Log'!$B$1:$R$53</definedName>
    <definedName name="Z_D2521EE0_F0C7_4BDA_AE45_896DB3703C6A_.wvu.FilterData" localSheetId="0" hidden="1">#REF!</definedName>
    <definedName name="Z_D316DC79_6FA8_466F_A409_2CD505703641_.wvu.FilterData" localSheetId="0" hidden="1">'Case Log'!$B$1:$R$104</definedName>
    <definedName name="Z_D3285557_0982_4693_ACF7_7A595E9BBD07_.wvu.FilterData" localSheetId="0" hidden="1">'Case Log'!$B$1:$R$53</definedName>
    <definedName name="Z_D3A8C92D_C529_42D4_9A25_D28A80126B9A_.wvu.FilterData" localSheetId="0" hidden="1">#REF!</definedName>
    <definedName name="Z_D3C5239F_6782_4A5D_B861_89A1240FF1F4_.wvu.FilterData" localSheetId="0" hidden="1">'Case Log'!$B$1:$R$104</definedName>
    <definedName name="Z_D5BE71FD_C129_486E_BF6C_2387FED5FA61_.wvu.FilterData" localSheetId="0" hidden="1">#REF!</definedName>
    <definedName name="Z_D5DD8912_1723_4C36_9115_959EFCB1FDE9_.wvu.FilterData" localSheetId="0" hidden="1">'Case Log'!$A$1:$R$161</definedName>
    <definedName name="Z_D5EA2B86_6CE7_4F44_BD5F_6D114D9E9BEA_.wvu.FilterData" localSheetId="0" hidden="1">'Case Log'!$B$1:$R$53</definedName>
    <definedName name="Z_D691B242_73E7_441F_80FB_34C23B0FD9BE_.wvu.FilterData" localSheetId="0" hidden="1">'Case Log'!$A$1:$R$161</definedName>
    <definedName name="Z_D8EB3534_3E11_4372_AF51_C0A9E2569A08_.wvu.FilterData" localSheetId="0" hidden="1">'Case Log'!$A$1:$R$126</definedName>
    <definedName name="Z_D8EEBB51_0CD1_4CB2_80DF_08C45FAC5802_.wvu.FilterData" localSheetId="0" hidden="1">'Case Log'!$A$1:$R$161</definedName>
    <definedName name="Z_D98FAB02_DFBB_4D9F_9518_51DD8F2787F8_.wvu.FilterData" localSheetId="0" hidden="1">'Case Log'!$A$1:$R$104</definedName>
    <definedName name="Z_D9B09BF5_BE6B_4074_BB98_898FB23C7247_.wvu.FilterData" localSheetId="0" hidden="1">'Case Log'!$B$1:$R$104</definedName>
    <definedName name="Z_D9F96DD1_F009_40E2_BBFD_284C7AE5DEB1_.wvu.FilterData" localSheetId="0" hidden="1">'Case Log'!$B$1:$R$104</definedName>
    <definedName name="Z_DA089A49_0EB1_4134_8FE6_E0A9CF7D1E43_.wvu.FilterData" localSheetId="0" hidden="1">'Case Log'!$A$1:$R$126</definedName>
    <definedName name="Z_DAF79D40_33CF_4839_A31B_6CC70AD9610E_.wvu.FilterData" localSheetId="0" hidden="1">'Case Log'!$B$1:$R$104</definedName>
    <definedName name="Z_DB21323B_40E8_45C6_B5DE_2DCE5AF5787B_.wvu.FilterData" localSheetId="0" hidden="1">'Case Log'!$B$1:$R$53</definedName>
    <definedName name="Z_DB38BCA1_D380_447C_81B1_03D0086DCAC5_.wvu.FilterData" localSheetId="0" hidden="1">'Case Log'!$B$1:$R$104</definedName>
    <definedName name="Z_DB38DA9C_C43B_43FB_AB30_2C37CAC0895F_.wvu.FilterData" localSheetId="0" hidden="1">'Case Log'!$B$1:$R$104</definedName>
    <definedName name="Z_DC2B6B5D_9A59_4D80_AEC2_EC5E4A607507_.wvu.FilterData" localSheetId="0" hidden="1">'Case Log'!$B$1:$R$104</definedName>
    <definedName name="Z_DCD40FC6_60C6_4345_99DD_4F8F38C6E639_.wvu.FilterData" localSheetId="0" hidden="1">'Case Log'!$B$1:$R$104</definedName>
    <definedName name="Z_DD2106B9_5B26_4649_877E_141E78F4887A_.wvu.FilterData" localSheetId="0" hidden="1">'Case Log'!$A$1:$R$126</definedName>
    <definedName name="Z_DF162A54_8CA7_4F02_94BA_B492201B700B_.wvu.FilterData" localSheetId="0" hidden="1">'Case Log'!$A$1:$R$104</definedName>
    <definedName name="Z_DF8A5761_EBE1_4E88_8E0F_D2C68C932AF1_.wvu.FilterData" localSheetId="0" hidden="1">'Case Log'!$B$1:$R$104</definedName>
    <definedName name="Z_E04D994F_F4B7_453D_8651_A86C819B57F9_.wvu.FilterData" localSheetId="0" hidden="1">'Case Log'!$A$1:$R$161</definedName>
    <definedName name="Z_E0E85C05_24DD_460E_8767_6DDFC609D326_.wvu.FilterData" localSheetId="0" hidden="1">#REF!</definedName>
    <definedName name="Z_E0EBFDDA_61B1_4933_A776_C0A9096C27C9_.wvu.FilterData" localSheetId="0" hidden="1">'Case Log'!$A$1:$R$104</definedName>
    <definedName name="Z_E0F72D52_0E95_4064_A075_4DFC805592D7_.wvu.FilterData" localSheetId="0" hidden="1">'Case Log'!$A$1:$R$126</definedName>
    <definedName name="Z_E15F29DE_379A_43EE_9B49_05E2A93A44D3_.wvu.FilterData" localSheetId="0" hidden="1">#REF!</definedName>
    <definedName name="Z_E1E80CA8_8B69_4C5A_9020_B4DE5ACDCFD5_.wvu.Cols" localSheetId="0" hidden="1">'Case Log'!#REF!</definedName>
    <definedName name="Z_E1E80CA8_8B69_4C5A_9020_B4DE5ACDCFD5_.wvu.FilterData" localSheetId="0" hidden="1">'Case Log'!$A$1:$R$161</definedName>
    <definedName name="Z_E26069BB_F7DD_4634_B8C7_80C826C370DD_.wvu.FilterData" localSheetId="0" hidden="1">'Case Log'!$B$1:$R$104</definedName>
    <definedName name="Z_E291566A_C8D7_4247_BF06_C97CB50ED147_.wvu.FilterData" localSheetId="0" hidden="1">'Case Log'!$A$1:$R$104</definedName>
    <definedName name="Z_E2A3E0AA_24A5_4B80_A652_51C131909AF0_.wvu.FilterData" localSheetId="0" hidden="1">'Case Log'!$B$1:$R$104</definedName>
    <definedName name="Z_E308139A_81B4_470E_8BB9_DF74E253B732_.wvu.FilterData" localSheetId="0" hidden="1">'Case Log'!$B$1:$R$104</definedName>
    <definedName name="Z_E339F8C0_87D0_4E67_B4F7_5B23FC6D5177_.wvu.FilterData" localSheetId="0" hidden="1">'Case Log'!$B$1:$R$104</definedName>
    <definedName name="Z_E3FCD0D0_3E4F_4BD5_A61F_BB532F65B22B_.wvu.FilterData" localSheetId="0" hidden="1">#REF!</definedName>
    <definedName name="Z_E4386FB1_FA23_4C15_8D1F_1091BA9BCF91_.wvu.FilterData" localSheetId="0" hidden="1">'Case Log'!$B$1:$R$104</definedName>
    <definedName name="Z_E4D5A3E3_8718_4A60_B37E_25B44A8E5D40_.wvu.FilterData" localSheetId="0" hidden="1">'Case Log'!$B$1:$R$104</definedName>
    <definedName name="Z_E5321634_6F32_4734_BB67_5C40F1A6B37B_.wvu.FilterData" localSheetId="0" hidden="1">'Case Log'!$B$1:$R$104</definedName>
    <definedName name="Z_E5BEC8DE_E043_4138_B201_9B4492636D2C_.wvu.FilterData" localSheetId="0" hidden="1">'Case Log'!$B$1:$R$104</definedName>
    <definedName name="Z_E6024E3C_F6AF_44E6_A41C_BBC087560B05_.wvu.FilterData" localSheetId="0" hidden="1">'Case Log'!$B$1:$R$104</definedName>
    <definedName name="Z_E6E2974E_F91D_4FA8_8AED_13220A408063_.wvu.FilterData" localSheetId="0" hidden="1">'Case Log'!$A$1:$R$126</definedName>
    <definedName name="Z_E701E340_C151_4D53_9D70_6E678FD9F9C1_.wvu.FilterData" localSheetId="0" hidden="1">'Case Log'!$A$1:$R$161</definedName>
    <definedName name="Z_E7EEAA9B_EB21_4E67_929F_B77C6104199B_.wvu.FilterData" localSheetId="0" hidden="1">'Case Log'!$B$1:$R$104</definedName>
    <definedName name="Z_E878B892_B60E_4F98_8197_FBE3BB415A04_.wvu.FilterData" localSheetId="0" hidden="1">'Case Log'!$B$1:$R$104</definedName>
    <definedName name="Z_E881479F_3457_4FA0_A676_81D2B2A5FDA7_.wvu.FilterData" localSheetId="0" hidden="1">'Case Log'!$B$1:$R$53</definedName>
    <definedName name="Z_E97D3831_12E5_41EC_9956_A608C8B3C1D4_.wvu.FilterData" localSheetId="0" hidden="1">'Case Log'!$B$1:$R$104</definedName>
    <definedName name="Z_E9975367_5100_4C54_BC77_07BB9F3B8BFB_.wvu.FilterData" localSheetId="0" hidden="1">'Case Log'!$B$1:$R$104</definedName>
    <definedName name="Z_E9D688C2_8E9E_4FD3_A609_E017A11B966B_.wvu.FilterData" localSheetId="0" hidden="1">'Case Log'!$B$1:$R$104</definedName>
    <definedName name="Z_EA0D317B_B4B7_4409_A709_5CB3C83854C7_.wvu.FilterData" localSheetId="0" hidden="1">'Case Log'!$B$1:$R$104</definedName>
    <definedName name="Z_EA357755_394C_4B86_A3E1_1E5F36816230_.wvu.FilterData" localSheetId="0" hidden="1">#REF!</definedName>
    <definedName name="Z_EA9F05C4_3E78_4246_ABA4_B09C97BF5B41_.wvu.FilterData" localSheetId="0" hidden="1">'Case Log'!$A$1:$R$104</definedName>
    <definedName name="Z_EAD51462_25D4_4839_A52C_82C22EBE541D_.wvu.FilterData" localSheetId="0" hidden="1">'Case Log'!$B$1:$R$104</definedName>
    <definedName name="Z_EB04C142_DBBE_4FEC_9130_8644C81C87DD_.wvu.FilterData" localSheetId="0" hidden="1">'Case Log'!$B$1:$R$104</definedName>
    <definedName name="Z_EB05E1DB_4A53_4446_B45E_41CEEC6D115D_.wvu.FilterData" localSheetId="0" hidden="1">'Case Log'!$A$1:$R$104</definedName>
    <definedName name="Z_EB27254C_FC3F_41EF_B79E_0D129F6E2BFB_.wvu.FilterData" localSheetId="0" hidden="1">'Case Log'!$B$1:$R$53</definedName>
    <definedName name="Z_EC04BEA8_1EB7_447B_B206_EDC1F625333E_.wvu.FilterData" localSheetId="0" hidden="1">'Case Log'!$A$1:$R$104</definedName>
    <definedName name="Z_EC29FC1E_E6CD_4FE3_9DFF_4B981A478523_.wvu.FilterData" localSheetId="0" hidden="1">'Case Log'!$A$1:$R$161</definedName>
    <definedName name="Z_EC5322AC_0B06_4B06_AB4E_CED9A640E2BC_.wvu.FilterData" localSheetId="0" hidden="1">'Case Log'!$B$1:$R$53</definedName>
    <definedName name="Z_ECC71988_01EF_46C4_AE5A_557A94B929ED_.wvu.FilterData" localSheetId="0" hidden="1">'Case Log'!$A$1:$R$161</definedName>
    <definedName name="Z_ECF51BAA_E52A_4D27_BBAF_636D36C9C661_.wvu.FilterData" localSheetId="0" hidden="1">'Case Log'!$A$1:$R$104</definedName>
    <definedName name="Z_ED0FE80F_5776_4EA2_A6EF_C30F1EF57739_.wvu.FilterData" localSheetId="0" hidden="1">'Case Log'!$A$1:$R$104</definedName>
    <definedName name="Z_ED9B76CA_9DC7_43DA_934D_9134F3252E80_.wvu.FilterData" localSheetId="0" hidden="1">#REF!</definedName>
    <definedName name="Z_EDE30892_8151_4B3C_AFC2_D9659B721259_.wvu.FilterData" localSheetId="0" hidden="1">'Case Log'!$A$1:$R$126</definedName>
    <definedName name="Z_EF490C31_7C1E_4C32_8A30_099C43FB50F5_.wvu.FilterData" localSheetId="0" hidden="1">'Case Log'!$A$1:$R$104</definedName>
    <definedName name="Z_EF9212AE_3767_4051_BB14_E4535B79DC1C_.wvu.FilterData" localSheetId="0" hidden="1">'Case Log'!$A$1:$R$104</definedName>
    <definedName name="Z_EF98396E_9D21_4C11_9A4D_730FD4AA1047_.wvu.FilterData" localSheetId="0" hidden="1">'Case Log'!$A$1:$R$161</definedName>
    <definedName name="Z_EFA91B97_F245_4E0F_B0EC_39E847A8556C_.wvu.FilterData" localSheetId="0" hidden="1">'Case Log'!$B$1:$R$53</definedName>
    <definedName name="Z_EFC72B46_FF43_4704_811D_B3F3E1FAE578_.wvu.FilterData" localSheetId="0" hidden="1">'Case Log'!$A$1:$R$104</definedName>
    <definedName name="Z_EFF75C37_6928_4A59_80FC_94F809888528_.wvu.FilterData" localSheetId="0" hidden="1">'Case Log'!$B$1:$R$104</definedName>
    <definedName name="Z_F002981D_BB9E_4E55_BB8C_E5B1D07FAB4E_.wvu.FilterData" localSheetId="0" hidden="1">'Case Log'!$B$1:$R$104</definedName>
    <definedName name="Z_F01010A9_63F7_4F5B_907E_A139F146815E_.wvu.FilterData" localSheetId="0" hidden="1">'Case Log'!$B$1:$R$53</definedName>
    <definedName name="Z_F044B35E_CCBA_4F2C_9764_4988F6ADA641_.wvu.FilterData" localSheetId="0" hidden="1">'Case Log'!$B$1:$R$104</definedName>
    <definedName name="Z_F04A7692_152D_4B80_AE9F_E99FDD8E8768_.wvu.FilterData" localSheetId="0" hidden="1">'Case Log'!$B$1:$R$104</definedName>
    <definedName name="Z_F04B30A0_8640_459D_B23C_0A4CFCA52999_.wvu.FilterData" localSheetId="0" hidden="1">'Case Log'!$B$1:$R$53</definedName>
    <definedName name="Z_F0AF80F1_E8F5_41C8_8F8B_A5BC7A73001D_.wvu.FilterData" localSheetId="0" hidden="1">#REF!</definedName>
    <definedName name="Z_F0B5CB3B_6E42_4599_BA38_8CBEE38CA894_.wvu.FilterData" localSheetId="0" hidden="1">'Case Log'!$A$1:$R$126</definedName>
    <definedName name="Z_F0BDA211_F8D1_432D_A584_5904DB05B684_.wvu.FilterData" localSheetId="0" hidden="1">'Case Log'!$B$1:$R$104</definedName>
    <definedName name="Z_F16DBD8F_536B_4E86_A29F_5386AB6F2094_.wvu.FilterData" localSheetId="0" hidden="1">'Case Log'!$B$1:$R$104</definedName>
    <definedName name="Z_F20635B0_51F2_4D69_AA19_CD6CAB0F7991_.wvu.FilterData" localSheetId="0" hidden="1">'Case Log'!$B$1:$R$104</definedName>
    <definedName name="Z_F29CDFAB_0CDA_4F73_A31C_487DC847E240_.wvu.FilterData" localSheetId="0" hidden="1">'Case Log'!$A$1:$R$161</definedName>
    <definedName name="Z_F349BA70_4992_4B66_870D_CD9799003751_.wvu.FilterData" localSheetId="0" hidden="1">'Case Log'!$A$1:$R$104</definedName>
    <definedName name="Z_F384FE18_9B11_4463_853D_14C3C3BB7417_.wvu.FilterData" localSheetId="0" hidden="1">'Case Log'!$A$1:$R$126</definedName>
    <definedName name="Z_F3C8A7C6_49B0_4D0C_A096_F175225330C7_.wvu.FilterData" localSheetId="0" hidden="1">'Case Log'!$A$1:$R$161</definedName>
    <definedName name="Z_F41DAC67_86A1_4CD4_9895_589D1093B5D7_.wvu.FilterData" localSheetId="0" hidden="1">'Case Log'!$B$1:$R$104</definedName>
    <definedName name="Z_F490B7C5_6A9E_4B5F_BBAE_18584E385E4C_.wvu.FilterData" localSheetId="0" hidden="1">'Case Log'!$A$1:$R$126</definedName>
    <definedName name="Z_F490B7C5_6A9E_4B5F_BBAE_18584E385E4C_.wvu.PrintArea" localSheetId="0" hidden="1">'Case Log'!$A$1:$R$126</definedName>
    <definedName name="Z_F490B7C5_6A9E_4B5F_BBAE_18584E385E4C_.wvu.PrintTitles" localSheetId="0" hidden="1">'Case Log'!$1:$1</definedName>
    <definedName name="Z_F5435BF7_BE7E_4115_888B_A71C4B3A4C9B_.wvu.FilterData" localSheetId="0" hidden="1">'Case Log'!$A$1:$R$104</definedName>
    <definedName name="Z_F56B6644_46EA_4032_953D_0410ACE40E6D_.wvu.FilterData" localSheetId="0" hidden="1">'Case Log'!$B$1:$R$104</definedName>
    <definedName name="Z_F5EFB21D_56C0_4F9A_BF4C_EA043F2CA5AE_.wvu.FilterData" localSheetId="0" hidden="1">'Case Log'!$A$1:$R$104</definedName>
    <definedName name="Z_F5F4EA49_12F4_4018_97C6_97684C7B1020_.wvu.FilterData" localSheetId="0" hidden="1">'Case Log'!$A$1:$R$126</definedName>
    <definedName name="Z_F6D09DA6_E8F2_4D39_B8E8_62A6E11A106A_.wvu.FilterData" localSheetId="0" hidden="1">'Case Log'!$A$1:$R$161</definedName>
    <definedName name="Z_F99C8320_C409_40A1_8B49_F3CECDF1A53F_.wvu.FilterData" localSheetId="0" hidden="1">'Case Log'!$B$1:$R$104</definedName>
    <definedName name="Z_F9A20A35_E5A1_4738_B2EF_4B62E4864EE4_.wvu.FilterData" localSheetId="0" hidden="1">'Case Log'!$B$1:$R$104</definedName>
    <definedName name="Z_FACEDE5B_2123_4234_8175_7E8759206093_.wvu.FilterData" localSheetId="0" hidden="1">'Case Log'!$A$1:$R$104</definedName>
    <definedName name="Z_FAD8277C_1667_4705_9D78_EC39EB840294_.wvu.FilterData" localSheetId="0" hidden="1">'Case Log'!$A$1:$R$126</definedName>
    <definedName name="Z_FBAF6CD9_9734_4266_AAAB_418CDB4B6C1D_.wvu.FilterData" localSheetId="0" hidden="1">'Case Log'!$B$1:$R$104</definedName>
    <definedName name="Z_FBB32D90_76E5_4CC7_84F0_23A1D1677AF9_.wvu.FilterData" localSheetId="0" hidden="1">'Case Log'!$B$1:$R$104</definedName>
    <definedName name="Z_FC0DAE4A_5210_4154_BCDB_C2AFA3FE7312_.wvu.FilterData" localSheetId="0" hidden="1">'Case Log'!$A$1:$R$126</definedName>
    <definedName name="Z_FC252EB9_F2E6_45CC_AAE6_030EF9A596F7_.wvu.FilterData" localSheetId="0" hidden="1">'Case Log'!$B$1:$R$53</definedName>
    <definedName name="Z_FC34339F_CACB_40B8_B01B_F0FE690E096C_.wvu.FilterData" localSheetId="0" hidden="1">'Case Log'!$B$1:$R$104</definedName>
    <definedName name="Z_FC95F2F3_DC93_4C06_8673_6C4443D73FB8_.wvu.FilterData" localSheetId="0" hidden="1">'Case Log'!$B$1:$R$104</definedName>
    <definedName name="Z_FCC28032_4CD4_4163_B88F_20FD15BC81CE_.wvu.FilterData" localSheetId="0" hidden="1">#REF!</definedName>
    <definedName name="Z_FCEFFB1E_3494_4225_9120_568D7716E8FB_.wvu.FilterData" localSheetId="0" hidden="1">'Case Log'!$B$1:$R$104</definedName>
    <definedName name="Z_FD519BA7_83B6_449D_BB29_3877CBD2A53D_.wvu.FilterData" localSheetId="0" hidden="1">#REF!</definedName>
    <definedName name="Z_FD84C891_2E04_436B_9E18_B349F8129B9A_.wvu.FilterData" localSheetId="0" hidden="1">'Case Log'!$B$1:$R$53</definedName>
    <definedName name="Z_FD9484CE_5850_46FF_BF4E_E532F78F0CC8_.wvu.FilterData" localSheetId="0" hidden="1">'Case Log'!$A$1:$R$126</definedName>
    <definedName name="Z_FEE268C1_7F60_404C_A501_7731AA7D105D_.wvu.FilterData" localSheetId="0" hidden="1">'Case Log'!$B$1:$R$53</definedName>
    <definedName name="Z_FEE4A947_CED4_4874_ADC6_6EC998BA3DFD_.wvu.FilterData" localSheetId="0" hidden="1">'Case Log'!$B$1:$R$104</definedName>
    <definedName name="Z_FF9963B1_4D1F_41CB_B391_D116D2204C8F_.wvu.FilterData" localSheetId="0" hidden="1">'Case Log'!$B$1:$R$104</definedName>
  </definedNames>
  <calcPr calcId="145621"/>
  <customWorkbookViews>
    <customWorkbookView name="Soto, Delores M - Personal View" guid="{1908491C-D250-4D18-8B0D-31C5038C2597}" mergeInterval="0" personalView="1" maximized="1" windowWidth="1680" windowHeight="835" tabRatio="560" activeSheetId="1"/>
    <customWorkbookView name="Kaspar, W. Paul - Personal View" guid="{A3CB9329-8D5E-4C29-8121-964D57E90BBF}" mergeInterval="0" personalView="1" maximized="1" windowWidth="1506" windowHeight="750" tabRatio="558" activeSheetId="1"/>
    <customWorkbookView name="Price, Johnnie - Personal View" guid="{E1E80CA8-8B69-4C5A-9020-B4DE5ACDCFD5}" mergeInterval="0" personalView="1" maximized="1" yWindow="-4" windowWidth="1486" windowHeight="697" tabRatio="560" activeSheetId="2"/>
    <customWorkbookView name="Administrator - Personal View" guid="{75C67772-D001-4E78-BB72-6D2FA89AF820}" mergeInterval="0" personalView="1" maximized="1" windowWidth="1280" windowHeight="809" tabRatio="560" activeSheetId="1"/>
    <customWorkbookView name="Cravatt, Cody - Personal View" guid="{68FB4489-698E-474A-8408-4AE7905F6258}" mergeInterval="0" personalView="1" maximized="1" windowWidth="1280" windowHeight="799" tabRatio="560" activeSheetId="1"/>
    <customWorkbookView name="Tepera, Craig G - Personal View" guid="{D8EEBB51-0CD1-4CB2-80DF-08C45FAC5802}" mergeInterval="0" personalView="1" maximized="1" windowWidth="1680" windowHeight="864" tabRatio="560" activeSheetId="3"/>
    <customWorkbookView name="David Bolton - Personal View" guid="{B9F49DC0-F258-46D4-954B-64FE8663DA00}" mergeInterval="0" personalView="1" maximized="1" windowWidth="1680" windowHeight="825" tabRatio="560" activeSheetId="1"/>
    <customWorkbookView name="ctepera - Personal View" guid="{4C4F2FF0-FB1F-4A69-9BD8-678C4E12C33C}" mergeInterval="0" personalView="1" maximized="1" windowWidth="1280" windowHeight="838" tabRatio="560" activeSheetId="3"/>
    <customWorkbookView name="greg - Personal View" guid="{2E63ACC3-938C-4096-B691-DD7B77CDBC4B}" mergeInterval="0" personalView="1" maximized="1" windowWidth="907" windowHeight="678" tabRatio="558" activeSheetId="1"/>
    <customWorkbookView name="Alford, Mandi - Personal View" guid="{E6E2974E-F91D-4FA8-8AED-13220A408063}" mergeInterval="0" personalView="1" maximized="1" windowWidth="944" windowHeight="609" tabRatio="558" activeSheetId="1"/>
    <customWorkbookView name="Delores M Soto - Personal View" guid="{39956272-BDAD-440C-B77D-4B66558498D0}" mergeInterval="0" personalView="1" maximized="1" windowWidth="1280" windowHeight="834" tabRatio="560" activeSheetId="1"/>
    <customWorkbookView name="Haynes - Personal View" guid="{EB05E1DB-4A53-4446-B45E-41CEEC6D115D}" mergeInterval="0" personalView="1" maximized="1" xWindow="1" yWindow="1" windowWidth="1280" windowHeight="833" tabRatio="560" activeSheetId="1"/>
    <customWorkbookView name="jfulgham - Personal View" guid="{1C28DBF3-605B-4583-9845-64EC0732388E}" mergeInterval="0" personalView="1" maximized="1" xWindow="1" yWindow="1" windowWidth="1016" windowHeight="534" tabRatio="560" activeSheetId="1"/>
    <customWorkbookView name="maudenaert - Personal View" guid="{ACAD3A9F-D9AA-4544-A323-C9DEC0753A38}" mergeInterval="0" personalView="1" maximized="1" xWindow="1" yWindow="1" windowWidth="1280" windowHeight="832" tabRatio="559" activeSheetId="1"/>
    <customWorkbookView name="Martin Zimmermann - Personal View" guid="{CB69DCD2-4E08-4BF6-B454-B33F92118F0B}" mergeInterval="0" personalView="1" maximized="1" xWindow="1" yWindow="1" windowWidth="1024" windowHeight="547" tabRatio="560" activeSheetId="1"/>
    <customWorkbookView name="dbarkes - Personal View" guid="{DAF79D40-33CF-4839-A31B-6CC70AD9610E}" mergeInterval="0" personalView="1" maximized="1" xWindow="1" yWindow="1" windowWidth="1280" windowHeight="924" tabRatio="559" activeSheetId="1"/>
    <customWorkbookView name="chris mushinski - Personal View" guid="{FEE4A947-CED4-4874-ADC6-6EC998BA3DFD}" mergeInterval="0" personalView="1" maximized="1" xWindow="1" yWindow="1" windowWidth="1280" windowHeight="806" tabRatio="559" activeSheetId="1"/>
    <customWorkbookView name="cmushins - Personal View" guid="{DE02B0ED-BB74-4802-82E5-148851B1F53F}" mergeInterval="0" personalView="1" maximized="1" windowWidth="1276" windowHeight="887" tabRatio="560" activeSheetId="1"/>
    <customWorkbookView name="rakidd - Personal View" guid="{45713916-BB8F-40B7-8E89-65F7AB30A051}" mergeInterval="0" personalView="1" maximized="1" xWindow="1" yWindow="1" windowWidth="1024" windowHeight="523" tabRatio="559" activeSheetId="1"/>
    <customWorkbookView name="Delores M. Soto - Personal View" guid="{5BDF3491-E3BB-4738-BDE5-125A10664847}" mergeInterval="0" personalView="1" maximized="1" windowWidth="1276" windowHeight="839" tabRatio="560" activeSheetId="1"/>
    <customWorkbookView name="lguindi - Personal View" guid="{2E47963C-280F-405A-9A8E-434BCB80A715}" mergeInterval="0" personalView="1" maximized="1" windowWidth="1276" windowHeight="852" tabRatio="560" activeSheetId="1"/>
    <customWorkbookView name="  - Personal View" guid="{FF32E01F-93BB-4D1E-840A-C24A0899423E}" mergeInterval="0" personalView="1" maximized="1" windowWidth="1276" windowHeight="882" tabRatio="560" activeSheetId="1"/>
    <customWorkbookView name="rreynosa - Personal View" guid="{C15641CE-22F7-464C-9BFC-246A090FDA11}" mergeInterval="0" personalView="1" maximized="1" windowWidth="1203" windowHeight="788" tabRatio="560" activeSheetId="2"/>
    <customWorkbookView name="Stephan Gage - Personal View" guid="{19F5AD01-C62F-459B-9B2D-1A33F15AB1E7}" mergeInterval="0" personalView="1" maximized="1" windowWidth="1276" windowHeight="848" tabRatio="560" activeSheetId="1"/>
    <customWorkbookView name="kblanchard - Personal View" guid="{A3B2A013-D368-4D2B-9EB6-2BEABFD3A52D}" mergeInterval="0" personalView="1" maximized="1" windowWidth="1020" windowHeight="605" tabRatio="560" activeSheetId="1"/>
    <customWorkbookView name="mnarvaez - Personal View" guid="{4A336BCD-4AE5-4B5A-90B6-87FA935615B7}" mergeInterval="0" personalView="1" maximized="1" windowWidth="1020" windowHeight="622" tabRatio="560" activeSheetId="1"/>
    <customWorkbookView name="bwilson - Personal View" guid="{FC252EB9-F2E6-45CC-AAE6-030EF9A596F7}" mergeInterval="0" personalView="1" maximized="1" windowWidth="1092" windowHeight="824" tabRatio="560" activeSheetId="1"/>
    <customWorkbookView name="COB - Personal View" guid="{A3EDB35F-B074-4D89-BD77-07CA6BE49DFD}" mergeInterval="0" personalView="1" maximized="1" windowWidth="1276" windowHeight="861" tabRatio="560" activeSheetId="1"/>
    <customWorkbookView name="mzimmermann - Personal View" guid="{F0BDA211-F8D1-432D-A584-5904DB05B684}" mergeInterval="0" personalView="1" maximized="1" windowWidth="1020" windowHeight="596" tabRatio="560" activeSheetId="1"/>
    <customWorkbookView name="mmartin - Personal View" guid="{A0A1E5A1-6DDF-440B-83D8-6BFD0B1C4EA3}" mergeInterval="0" personalView="1" maximized="1" windowWidth="1596" windowHeight="738" tabRatio="560" activeSheetId="1"/>
    <customWorkbookView name="sferrell - Personal View" guid="{83C35C30-D67B-4724-AFAE-9ACBC93649FA}" mergeInterval="0" personalView="1" xWindow="3" yWindow="29" windowWidth="1178" windowHeight="767" tabRatio="559" activeSheetId="2"/>
    <customWorkbookView name="smonnat - Personal View" guid="{656BADAC-0B10-4AF5-B911-7B21D11FB95F}" mergeInterval="0" personalView="1" maximized="1" xWindow="1" yWindow="1" windowWidth="1680" windowHeight="829" tabRatio="560" activeSheetId="1"/>
    <customWorkbookView name="wchildress - Personal View" guid="{2FF00A3F-529C-4AE6-BCE0-D13AD648576D}" mergeInterval="0" personalView="1" maximized="1" xWindow="1" yWindow="1" windowWidth="1600" windowHeight="680" tabRatio="559" activeSheetId="1"/>
    <customWorkbookView name="devsmartuser - Personal View" guid="{9333363D-5F10-4F8D-9BA8-194403FB4000}" mergeInterval="0" personalView="1" maximized="1" xWindow="1" yWindow="1" windowWidth="1024" windowHeight="550" tabRatio="560" activeSheetId="1"/>
    <customWorkbookView name="Karen Lahde - Personal View" guid="{C08D96C3-B892-4F3A-BE33-CE6FEC9E932C}" mergeInterval="0" personalView="1" maximized="1" xWindow="1" yWindow="1" windowWidth="1264" windowHeight="794" tabRatio="560" activeSheetId="1"/>
    <customWorkbookView name="dsingh - Personal View" guid="{016D3222-7D11-4CD3-A4BF-8F2F3F107AE2}" mergeInterval="0" personalView="1" maximized="1" xWindow="1" yWindow="1" windowWidth="1484" windowHeight="768" tabRatio="558" activeSheetId="1"/>
    <customWorkbookView name="cmulvaney - Personal View" guid="{E0EBFDDA-61B1-4933-A776-C0A9096C27C9}" mergeInterval="0" personalView="1" maximized="1" xWindow="1" yWindow="1" windowWidth="1280" windowHeight="799" tabRatio="558" activeSheetId="1"/>
    <customWorkbookView name="Setup - Personal View" guid="{3E7ACAA4-81F5-4BD8-8482-6705F1504A35}" mergeInterval="0" personalView="1" maximized="1" windowWidth="1280" windowHeight="809" tabRatio="558" activeSheetId="1"/>
    <customWorkbookView name="COB IT - Personal View" guid="{7BF28084-F60F-4BB3-B2E1-2649B4279A39}" mergeInterval="0" personalView="1" maximized="1" windowWidth="1152" windowHeight="678" tabRatio="559" activeSheetId="1"/>
    <customWorkbookView name="dsoto - Personal View" guid="{5231526B-EC3C-4AC0-9293-F976C0903D4D}" mergeInterval="0" personalView="1" maximized="1" windowWidth="1680" windowHeight="783" tabRatio="558" activeSheetId="1"/>
    <customWorkbookView name="Archer-Kidd, Robin - Personal View" guid="{F490B7C5-6A9E-4B5F-BBAE-18584E385E4C}" mergeInterval="0" personalView="1" maximized="1" windowWidth="3152" windowHeight="525" tabRatio="560" activeSheetId="2"/>
    <customWorkbookView name="jteague - Personal View" guid="{FD9484CE-5850-46FF-BF4E-E532F78F0CC8}" mergeInterval="0" personalView="1" maximized="1" windowWidth="1280" windowHeight="785" tabRatio="558" activeSheetId="1"/>
    <customWorkbookView name="klahde - Personal View" guid="{2F357129-5E2C-49CA-A6ED-2A63CE7109CE}" mergeInterval="0" personalView="1" maximized="1" windowWidth="1260" windowHeight="787" tabRatio="560" activeSheetId="1"/>
    <customWorkbookView name="Lahde, Karen - Personal View" guid="{B413368B-98AF-43C1-8F9E-EDA25BCB04CB}" mergeInterval="0" personalView="1" maximized="1" windowWidth="1249" windowHeight="777" tabRatio="560" activeSheetId="1"/>
    <customWorkbookView name="Bolton, David - Personal View" guid="{FC4B7D24-B570-4DE6-9AA0-B6A1EDF3A008}" mergeInterval="0" personalView="1" maximized="1" windowWidth="1680" windowHeight="825" tabRatio="560" activeSheetId="1"/>
    <customWorkbookView name="McCully, Brett - Personal View" guid="{C5D8EFC3-B461-49FE-B7BB-AB8E9C082E8A}" mergeInterval="0" personalView="1" maximized="1" windowWidth="1680" windowHeight="777" tabRatio="558" activeSheetId="2"/>
    <customWorkbookView name="Cox, Gregory - Personal View" guid="{C6E3F828-E34E-498F-BC5F-23B00F34E70D}" mergeInterval="0" personalView="1" maximized="1" windowWidth="1280" windowHeight="799" tabRatio="560" activeSheetId="1"/>
    <customWorkbookView name="User, Dev - Personal View" guid="{2F8BCC33-7C2F-4DC6-9C54-5819605ABB14}" mergeInterval="0" personalView="1" maximized="1" windowWidth="1276" windowHeight="778" tabRatio="560" activeSheetId="1"/>
    <customWorkbookView name="Hancock, Megan - Personal View" guid="{8FF9B3F4-40ED-44D2-8670-ABAD3A19363E}" mergeInterval="0" personalView="1" maximized="1" windowWidth="1280" windowHeight="799" tabRatio="560" activeSheetId="1"/>
  </customWorkbookViews>
</workbook>
</file>

<file path=xl/calcChain.xml><?xml version="1.0" encoding="utf-8"?>
<calcChain xmlns="http://schemas.openxmlformats.org/spreadsheetml/2006/main">
  <c r="I3" i="4" l="1"/>
  <c r="I4" i="4"/>
  <c r="I5" i="4"/>
  <c r="D6" i="4"/>
  <c r="E6" i="4"/>
  <c r="F6" i="4"/>
  <c r="I6" i="4" s="1"/>
  <c r="G6" i="4"/>
  <c r="H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C67" i="4"/>
  <c r="D67" i="4"/>
  <c r="E67" i="4"/>
  <c r="F67" i="4"/>
  <c r="G67" i="4"/>
  <c r="H67" i="4"/>
  <c r="I67" i="4"/>
</calcChain>
</file>

<file path=xl/sharedStrings.xml><?xml version="1.0" encoding="utf-8"?>
<sst xmlns="http://schemas.openxmlformats.org/spreadsheetml/2006/main" count="2328" uniqueCount="924">
  <si>
    <t>R No.</t>
  </si>
  <si>
    <t>Date Submitted</t>
  </si>
  <si>
    <t>Applicant / Developer</t>
  </si>
  <si>
    <t>Case No.</t>
  </si>
  <si>
    <t>Active / Completed / Dead</t>
  </si>
  <si>
    <t>2nd SDRC Date</t>
  </si>
  <si>
    <t>3rd SDRC Date</t>
  </si>
  <si>
    <t>4th SDRC Date</t>
  </si>
  <si>
    <t>Windover East, Ph 3:  Westminster Presbyterian Church</t>
  </si>
  <si>
    <t>McClure &amp; Browne</t>
  </si>
  <si>
    <t>Church</t>
  </si>
  <si>
    <t>DATE ACCEPTED</t>
  </si>
  <si>
    <t>SUBDIVISION</t>
  </si>
  <si>
    <t>Residential
# Lots</t>
  </si>
  <si>
    <t>WATERLINE (Domestic)</t>
  </si>
  <si>
    <t>SANITARY SEWER</t>
  </si>
  <si>
    <t>DRAINAGE &amp;
STORM SEWER</t>
  </si>
  <si>
    <t>TOTAL</t>
  </si>
  <si>
    <t>Austin's Colony, Phase 7B&amp;C</t>
  </si>
  <si>
    <t>Austin's Estates, Phase 2</t>
  </si>
  <si>
    <t>Austin's Estates, Phase 3A</t>
  </si>
  <si>
    <t>Bice Addition</t>
  </si>
  <si>
    <t>Bryan Business Park-Koch</t>
  </si>
  <si>
    <t>Bryan Townhouses</t>
  </si>
  <si>
    <t>Hollow Hill Center</t>
  </si>
  <si>
    <t>High Country, Phase 3</t>
  </si>
  <si>
    <t>Jerusalem Baptist Church</t>
  </si>
  <si>
    <t>Porterfield-Watson: RV Park</t>
  </si>
  <si>
    <t>Sherwood Health Care</t>
  </si>
  <si>
    <t>Tiffany Park Subdivision</t>
  </si>
  <si>
    <t>GRAND TOTALS:</t>
  </si>
  <si>
    <t xml:space="preserve"> </t>
  </si>
  <si>
    <t>Kling Engineering</t>
  </si>
  <si>
    <t>Description
(Type of Development)</t>
  </si>
  <si>
    <t>Number of Lots
(Replat &amp; Final Plats)</t>
  </si>
  <si>
    <t>Acres
(Replats &amp; Final Plats)</t>
  </si>
  <si>
    <t>SIDEWALKS</t>
  </si>
  <si>
    <t>Villa Maria Plaza:  Sulmar Center Additions</t>
  </si>
  <si>
    <t>Woodlawn Addition:  Palasota Center</t>
  </si>
  <si>
    <t>Bryan Original Townsite:  Cotton Warehouse</t>
  </si>
  <si>
    <t>SC</t>
  </si>
  <si>
    <t>Utility Fleet Sales:  FedEx Ground Distribution Center</t>
  </si>
  <si>
    <t>Villa Maria West:  Fire Station #5</t>
  </si>
  <si>
    <t>Bryan Ind'l Park Ph 3:  Toyo Ink Manufacturing</t>
  </si>
  <si>
    <t>Boonville Town Center:  Best Western Hotel</t>
  </si>
  <si>
    <t>Brazos County Complex Ph 1:  BC Detention Facility</t>
  </si>
  <si>
    <t>Brazos Cnty Expo Center Ph 1:  TAMU Equestrian Cntr</t>
  </si>
  <si>
    <t>Auto Zone Sims:  FMC Dialysis Center</t>
  </si>
  <si>
    <t>W Villa Maria Rd</t>
  </si>
  <si>
    <t>Penner Place:  Office Park</t>
  </si>
  <si>
    <t>Boonville Town Center:  IHOP Restaurant</t>
  </si>
  <si>
    <t>SUBDIVISION EVALUATION</t>
  </si>
  <si>
    <t>STREETS</t>
  </si>
  <si>
    <t>Briarcrest Wal-Mart/ Recycling</t>
  </si>
  <si>
    <t>Utility Fleet Sales, Phase 2</t>
  </si>
  <si>
    <t>Bryan Original Townsite:  24th &amp; Sims</t>
  </si>
  <si>
    <t>Thomas Subd:  Law Office</t>
  </si>
  <si>
    <t>Zeno Phillips League:  First Presbyterian Church</t>
  </si>
  <si>
    <t>Three R Subdivision</t>
  </si>
  <si>
    <t>Autumn Lake, Phase 2B &amp; 3</t>
  </si>
  <si>
    <t>N</t>
  </si>
  <si>
    <t>Bryan ISD</t>
  </si>
  <si>
    <t>Brazos County</t>
  </si>
  <si>
    <t>Boonville Town Center</t>
  </si>
  <si>
    <t>Residential</t>
  </si>
  <si>
    <t>Kerr Surveying</t>
  </si>
  <si>
    <t>Eastside Re-Survey Addition</t>
  </si>
  <si>
    <t>Winter's Estates</t>
  </si>
  <si>
    <t>Richard Carter Survey:  Tasco Auto Color</t>
  </si>
  <si>
    <t>Briar Meadows Creek Phase 1</t>
  </si>
  <si>
    <t>Bryan Original Townsite:  St Andrews Episcopal Church</t>
  </si>
  <si>
    <t>Silver Oaks Subd:  Allen Academy</t>
  </si>
  <si>
    <t>Sierra Ridge Estates</t>
  </si>
  <si>
    <t>Winter's Estates:  First Christian Church</t>
  </si>
  <si>
    <t>Bryan Original Townsite:  909 W WJB, Restaurant/Retail</t>
  </si>
  <si>
    <t>Bryan Original Townsite:  Burger King</t>
  </si>
  <si>
    <t>Industrial</t>
  </si>
  <si>
    <t>RME Engineers</t>
  </si>
  <si>
    <t>Bryan Original Townsite:  Carter's Restaurant (Fannie's)</t>
  </si>
  <si>
    <t>Symphony Park: America's Best Value Inn</t>
  </si>
  <si>
    <t>Same as Applicant</t>
  </si>
  <si>
    <t>J4 Engineering</t>
  </si>
  <si>
    <t>R41553</t>
  </si>
  <si>
    <t>Cottage Grove:  Phase 2B</t>
  </si>
  <si>
    <t>Cavitt's Southmore Add'n</t>
  </si>
  <si>
    <t>Mitchell-Lawrence-Cavitt:  Horton Building</t>
  </si>
  <si>
    <t>Brazos Valley Welding</t>
  </si>
  <si>
    <t>Park Hudson, Ph 8: Artisan Apts</t>
  </si>
  <si>
    <t>21 Wings:  Wings N More</t>
  </si>
  <si>
    <t>Bryan Original Townsite:  St Joseph Elementary School</t>
  </si>
  <si>
    <t>Austin's Colony, Phase 11A&amp;C</t>
  </si>
  <si>
    <t>Bryan Medical Building</t>
  </si>
  <si>
    <t>Garrett Engineering</t>
  </si>
  <si>
    <t>Hudson @ University</t>
  </si>
  <si>
    <t>Commercial</t>
  </si>
  <si>
    <t>Ashford Place</t>
  </si>
  <si>
    <t>Ice House:  Mac Resource</t>
  </si>
  <si>
    <t>Wilson Heights:  Jimmy D Ford Bldg</t>
  </si>
  <si>
    <t>Margaret Wallace Subdivision, Block 20 Lot 7</t>
  </si>
  <si>
    <t>Colony Park Shopping Center: Chase Bank</t>
  </si>
  <si>
    <t>Redden Thomas Subdivision:  Kermit Street</t>
  </si>
  <si>
    <t>Austin's Colony Church: Faith United Church of Christ</t>
  </si>
  <si>
    <t>C-Hall Commercial: Brazos Moving &amp; Storage</t>
  </si>
  <si>
    <t>Fox Meadows Subdivision</t>
  </si>
  <si>
    <t>SDRC Appr</t>
  </si>
  <si>
    <t>Subdivision Name</t>
  </si>
  <si>
    <t>Address</t>
  </si>
  <si>
    <t>SDRC Date</t>
  </si>
  <si>
    <t>Req</t>
  </si>
  <si>
    <t>N/A</t>
  </si>
  <si>
    <t>A</t>
  </si>
  <si>
    <t>RV Park</t>
  </si>
  <si>
    <t>Blinn College</t>
  </si>
  <si>
    <t>410 Bethel Ln</t>
  </si>
  <si>
    <t>Schultz Engineering</t>
  </si>
  <si>
    <t>Office</t>
  </si>
  <si>
    <t>R306953</t>
  </si>
  <si>
    <t>Traditions Blvd</t>
  </si>
  <si>
    <t>FP11-04</t>
  </si>
  <si>
    <t>Traditions Ph 19A</t>
  </si>
  <si>
    <t>Scanned to Laserfiche (Y/N)</t>
  </si>
  <si>
    <t>WBW Land Investments</t>
  </si>
  <si>
    <t>Apartments</t>
  </si>
  <si>
    <t>161 N Earl Rudder Frwy</t>
  </si>
  <si>
    <t>Ramiro Galindo</t>
  </si>
  <si>
    <t>Condos</t>
  </si>
  <si>
    <t>Gessner Engineering</t>
  </si>
  <si>
    <t>3410 E SH 21</t>
  </si>
  <si>
    <t>Board/Commission Date (HLC, P&amp;Z, ZBA)</t>
  </si>
  <si>
    <t>Site Imprvmnts</t>
  </si>
  <si>
    <t>Engineer / Surveyor / Agent</t>
  </si>
  <si>
    <t>SP12-38</t>
  </si>
  <si>
    <t>SP12-39</t>
  </si>
  <si>
    <t>Crossfulton Investments Ltd</t>
  </si>
  <si>
    <t>John Fu</t>
  </si>
  <si>
    <t>Wal-Mart</t>
  </si>
  <si>
    <t>RH Harrison Land Venture</t>
  </si>
  <si>
    <t>Pending</t>
  </si>
  <si>
    <t>Wal-Mart Shopping Center</t>
  </si>
  <si>
    <t>Mitchell &amp; Morgan</t>
  </si>
  <si>
    <t>Highland Villas Apts</t>
  </si>
  <si>
    <t>Siegert #2 Subd., Blk 1 Lt 1</t>
  </si>
  <si>
    <t>1960 N Earl Rudder Frwy</t>
  </si>
  <si>
    <t>R29725</t>
  </si>
  <si>
    <t>GH2M Ventures</t>
  </si>
  <si>
    <t>Old College Rd</t>
  </si>
  <si>
    <t>Traditions Destinations LP</t>
  </si>
  <si>
    <t>FP13-01</t>
  </si>
  <si>
    <t>601 Liberty Dr</t>
  </si>
  <si>
    <t>R51177</t>
  </si>
  <si>
    <t>SP13-05</t>
  </si>
  <si>
    <t>SP13-06</t>
  </si>
  <si>
    <t>Dunaway Assoc</t>
  </si>
  <si>
    <t>Bleyl &amp; Assoc</t>
  </si>
  <si>
    <t>R77913</t>
  </si>
  <si>
    <t>3715 Mohawk Dr</t>
  </si>
  <si>
    <t>R29719</t>
  </si>
  <si>
    <t>Gattis Engineering</t>
  </si>
  <si>
    <t>3500 S College Ave</t>
  </si>
  <si>
    <t>Highland Hills Ph 2, Blk 1 Lt 1</t>
  </si>
  <si>
    <t>7,700-SF &amp; 6,720-SF Bldg Pads</t>
  </si>
  <si>
    <t>7,700-SF Bldg Pad</t>
  </si>
  <si>
    <t>AO</t>
  </si>
  <si>
    <t>Vox Construction</t>
  </si>
  <si>
    <t>R22630</t>
  </si>
  <si>
    <t>307 W 26th St</t>
  </si>
  <si>
    <t>Off Wildflower Dr</t>
  </si>
  <si>
    <t>Pecan Ridge Add'n, Blk 1 Lt 1</t>
  </si>
  <si>
    <t>R365385</t>
  </si>
  <si>
    <t>SP13-13</t>
  </si>
  <si>
    <t>Off Club Dr</t>
  </si>
  <si>
    <t>2423 Blinn Blvd &amp; 2530 E Villa Maria</t>
  </si>
  <si>
    <t>Blinn College, Blk 1 Lt 1</t>
  </si>
  <si>
    <t>(16) Game-Day Cottages</t>
  </si>
  <si>
    <t>GRT Interest</t>
  </si>
  <si>
    <t>Hester Engineering</t>
  </si>
  <si>
    <t>Carrabba Family Ltd</t>
  </si>
  <si>
    <t>Highland Interests</t>
  </si>
  <si>
    <t>R38997</t>
  </si>
  <si>
    <t>SP13-22</t>
  </si>
  <si>
    <t>Real Estate Office</t>
  </si>
  <si>
    <t>Select Plaza, Blk 1 Lt 1</t>
  </si>
  <si>
    <t>R29978</t>
  </si>
  <si>
    <t>SP13-23</t>
  </si>
  <si>
    <t>Congregation Beth Shalom</t>
  </si>
  <si>
    <t>101 N Coulter Ave</t>
  </si>
  <si>
    <t>1401 Memorial Dr</t>
  </si>
  <si>
    <t>CU13-05</t>
  </si>
  <si>
    <t>P Burkart &amp; D Riddle</t>
  </si>
  <si>
    <t>R22750
R22751</t>
  </si>
  <si>
    <t>Bryan Original Townsite, Blk 158 Lt 4&amp;5</t>
  </si>
  <si>
    <t>206 S Sims St</t>
  </si>
  <si>
    <t>R13156</t>
  </si>
  <si>
    <t>ATM Surveying</t>
  </si>
  <si>
    <t>SP13-27</t>
  </si>
  <si>
    <t>R12759
R79857
R83145</t>
  </si>
  <si>
    <t>H&amp;M Architects &amp; Engineers</t>
  </si>
  <si>
    <t>Axis Pipe &amp; Tube</t>
  </si>
  <si>
    <t>SP13-28</t>
  </si>
  <si>
    <t>3907 &amp; 4001 College Main</t>
  </si>
  <si>
    <t>Regency Gardens Subd., Blk 1 Lt 1</t>
  </si>
  <si>
    <t>Synagogue</t>
  </si>
  <si>
    <t>R349377</t>
  </si>
  <si>
    <t>Persimmon Ridge Ct</t>
  </si>
  <si>
    <t>Water Utility Control Bldg</t>
  </si>
  <si>
    <t>R95147</t>
  </si>
  <si>
    <t>Terry Winn</t>
  </si>
  <si>
    <t>Jones Road Interconnect Site, Blk 1 Lts 1&amp;2</t>
  </si>
  <si>
    <t>Wellborn SUD</t>
  </si>
  <si>
    <t xml:space="preserve">Tattoo Studio </t>
  </si>
  <si>
    <t>CU13-07</t>
  </si>
  <si>
    <t>James Collard</t>
  </si>
  <si>
    <t>R87745
R14136</t>
  </si>
  <si>
    <t>Brady Brittain</t>
  </si>
  <si>
    <t xml:space="preserve">Bryan Original Townsite, Blk 139 </t>
  </si>
  <si>
    <t>Texas LS Investments LLC</t>
  </si>
  <si>
    <t>RZ13-12</t>
  </si>
  <si>
    <t>I to C3</t>
  </si>
  <si>
    <t>R32173
R32174</t>
  </si>
  <si>
    <t>Traditions Ph  8A, Blk 1 Lts 17-27</t>
  </si>
  <si>
    <t>MP13-02</t>
  </si>
  <si>
    <t>Off W Villa Maria Rd</t>
  </si>
  <si>
    <t>G &amp; C Anderson</t>
  </si>
  <si>
    <t>Legends Subd., Ph 1-4</t>
  </si>
  <si>
    <t>5943 E SH 21</t>
  </si>
  <si>
    <t>SP13-36</t>
  </si>
  <si>
    <t>7025 Jones Rd</t>
  </si>
  <si>
    <t>CU13-08</t>
  </si>
  <si>
    <t>R29123</t>
  </si>
  <si>
    <t>Armando Herrera</t>
  </si>
  <si>
    <t>Contreras Construction</t>
  </si>
  <si>
    <t>FP13-09</t>
  </si>
  <si>
    <t>2202 Maloney St</t>
  </si>
  <si>
    <t>Carney Engineers</t>
  </si>
  <si>
    <t>SP13-38</t>
  </si>
  <si>
    <t>Marcus Watkins</t>
  </si>
  <si>
    <t>R97147</t>
  </si>
  <si>
    <t>Sherwood Ph 1, Blk 1 Lt 1</t>
  </si>
  <si>
    <t>M L Hammons</t>
  </si>
  <si>
    <t>Axis Pipe &amp; Tube Manufacturing Facility</t>
  </si>
  <si>
    <t>Texas Triangle Park "L McLaughlin League"</t>
  </si>
  <si>
    <t>Cavitt's Hillcrest Subd, Blk 0 Lt 19 &amp; pt of alley</t>
  </si>
  <si>
    <t>Traditions Ph 16, Blk 1 Lt 3B</t>
  </si>
  <si>
    <t>1451 Louis E Mikulin Rd</t>
  </si>
  <si>
    <t xml:space="preserve">R12759  </t>
  </si>
  <si>
    <t>Manufacturing</t>
  </si>
  <si>
    <t>Texas Triangle Park</t>
  </si>
  <si>
    <t>Watson Lane Townhome Subd., Blks 1-3 14 Lts</t>
  </si>
  <si>
    <t>PP13-13</t>
  </si>
  <si>
    <t>R30131</t>
  </si>
  <si>
    <t>RP13-26</t>
  </si>
  <si>
    <t>Hy-Lay Joint Venture</t>
  </si>
  <si>
    <t>Hotel</t>
  </si>
  <si>
    <t>2502 Boonville Rd</t>
  </si>
  <si>
    <t>N Earl Rudder Fwy</t>
  </si>
  <si>
    <t>SP13-48</t>
  </si>
  <si>
    <t>Marino Estates Hwy 21E, Blk 1 Lt 8R</t>
  </si>
  <si>
    <t>Villa Maria Wal-Mart Add'n, Blk B Lt 3</t>
  </si>
  <si>
    <t>Villa Maria Wal-Mart Add'n, Blk B Lt 9</t>
  </si>
  <si>
    <t>R33443</t>
  </si>
  <si>
    <t>SP13-51</t>
  </si>
  <si>
    <t>Fred Burris</t>
  </si>
  <si>
    <t>Mitchell-Lawrence-Cavitt</t>
  </si>
  <si>
    <t>2707 S Texas Ave</t>
  </si>
  <si>
    <t>Matt O'Banion</t>
  </si>
  <si>
    <t>CU13-10</t>
  </si>
  <si>
    <t>Jesus &amp; Gloria Vega</t>
  </si>
  <si>
    <t>Luis Pedroza</t>
  </si>
  <si>
    <t>J M Webb</t>
  </si>
  <si>
    <t>R16703
R107080</t>
  </si>
  <si>
    <t>3600 Sandy Point Rd</t>
  </si>
  <si>
    <t>P&amp;Z
12/19/13</t>
  </si>
  <si>
    <t>Multiple</t>
  </si>
  <si>
    <t>Servare Cross Country Ventures</t>
  </si>
  <si>
    <t>Mobile Home</t>
  </si>
  <si>
    <t>SP14-02</t>
  </si>
  <si>
    <t>Constantin Barbu</t>
  </si>
  <si>
    <t>4301 College Main</t>
  </si>
  <si>
    <t>Commercial / Residential</t>
  </si>
  <si>
    <t>R28899
R20902</t>
  </si>
  <si>
    <t>CEC</t>
  </si>
  <si>
    <t>SP14-07</t>
  </si>
  <si>
    <t>Alfredo Sifuentes</t>
  </si>
  <si>
    <t>Chad Grauke</t>
  </si>
  <si>
    <t>2006 Monito Way</t>
  </si>
  <si>
    <t>New Fourplex</t>
  </si>
  <si>
    <t>Asco Subd., Blk 1 Lt 1</t>
  </si>
  <si>
    <t>1875 N Earl Rudder Frwy</t>
  </si>
  <si>
    <t>La Brisa Ph 3, Blk A Lt 17</t>
  </si>
  <si>
    <t>R30804</t>
  </si>
  <si>
    <t>R28907</t>
  </si>
  <si>
    <t>RZ14-03</t>
  </si>
  <si>
    <t>S&amp;I Residential</t>
  </si>
  <si>
    <t>4204 Aspen St</t>
  </si>
  <si>
    <t>PD-5 to PD-H</t>
  </si>
  <si>
    <t>Highland Park Ph 1, Blk 4 Lt 8 &amp; pts of 7&amp;9</t>
  </si>
  <si>
    <t xml:space="preserve">R14505 </t>
  </si>
  <si>
    <t>FP14-01</t>
  </si>
  <si>
    <t>Roughneck Dr</t>
  </si>
  <si>
    <t>RZ14-06</t>
  </si>
  <si>
    <t>RD-5 to PD-H</t>
  </si>
  <si>
    <t>CU14-04</t>
  </si>
  <si>
    <t>William Travis Morace</t>
  </si>
  <si>
    <t>4041 Charles Ave</t>
  </si>
  <si>
    <t>COO - ROW Improvements</t>
  </si>
  <si>
    <t>R32832</t>
  </si>
  <si>
    <t>Michael Garratt</t>
  </si>
  <si>
    <t>2611 E 29th St</t>
  </si>
  <si>
    <t>RP14-03</t>
  </si>
  <si>
    <t>2814 Clarks Ln &amp; 2900 Clarks Ln</t>
  </si>
  <si>
    <t>R31684</t>
  </si>
  <si>
    <t>Pitman Enterprises &amp; SNS Investments</t>
  </si>
  <si>
    <t>Memorial Village, Blk 1 Lt 1</t>
  </si>
  <si>
    <t>Goodwin-Lasiter Inc</t>
  </si>
  <si>
    <t>R107127</t>
  </si>
  <si>
    <t>Tiffany Park Business Center</t>
  </si>
  <si>
    <t>SP14-17</t>
  </si>
  <si>
    <t>Mt Nebo Missionary Baptist Church</t>
  </si>
  <si>
    <t>Patterson Architects</t>
  </si>
  <si>
    <t>3610 Plainsman Ln</t>
  </si>
  <si>
    <t>Richard Carter Survey, Blk 1 Lt 15</t>
  </si>
  <si>
    <t>R10020</t>
  </si>
  <si>
    <t>88 Joint Venture</t>
  </si>
  <si>
    <t>Austin's Estates Ph 5B</t>
  </si>
  <si>
    <t>SP14-18</t>
  </si>
  <si>
    <t>Highland Hills, Blk A Lt 2R-3</t>
  </si>
  <si>
    <t>FP14-05</t>
  </si>
  <si>
    <t>Thornberry &amp; Austin's Estates Dr</t>
  </si>
  <si>
    <t>U&amp;C Family Investments</t>
  </si>
  <si>
    <t>1814 &amp; 1816 Palasota</t>
  </si>
  <si>
    <t>CU14-05</t>
  </si>
  <si>
    <t>R24674
R364290</t>
  </si>
  <si>
    <t>R33323</t>
  </si>
  <si>
    <t>Residential / Commercial</t>
  </si>
  <si>
    <t>R103498</t>
  </si>
  <si>
    <t>John Boegner</t>
  </si>
  <si>
    <t>1701 N Earl Rudder Frwy</t>
  </si>
  <si>
    <t>SP10-02</t>
  </si>
  <si>
    <t>Civil Development</t>
  </si>
  <si>
    <t>Mini Warehouse Storage/Office</t>
  </si>
  <si>
    <t>Boegner Subd., Lt 3</t>
  </si>
  <si>
    <t>R22546</t>
  </si>
  <si>
    <t>SP14-21</t>
  </si>
  <si>
    <t>Bryan Original Townsite, Blk 121 Lt 9</t>
  </si>
  <si>
    <t>FP14-09</t>
  </si>
  <si>
    <t>Yalgo Engineering</t>
  </si>
  <si>
    <t>Chick Lane &amp; Autumn Lake</t>
  </si>
  <si>
    <t>RP14-10</t>
  </si>
  <si>
    <t>Austin's Estates &amp; Bravo Ct</t>
  </si>
  <si>
    <t>R369665</t>
  </si>
  <si>
    <t>RP14-12</t>
  </si>
  <si>
    <t>Boonville Rd @ Tom Light Dr</t>
  </si>
  <si>
    <t>R98998</t>
  </si>
  <si>
    <t>SP14-28</t>
  </si>
  <si>
    <t>Saint-Gobain NorPro</t>
  </si>
  <si>
    <t>Highland Hills Ph 2, Blk 1 Lt 1B</t>
  </si>
  <si>
    <t>5,000-sf Bldg</t>
  </si>
  <si>
    <t>Brazos County Ind'l Park Ph 3, Blk 3 Lt 1</t>
  </si>
  <si>
    <t>SP14-30</t>
  </si>
  <si>
    <t>Beacon Baptist Church</t>
  </si>
  <si>
    <t>2001 Villa Maria Rd</t>
  </si>
  <si>
    <t>SP14-31</t>
  </si>
  <si>
    <t>R106628</t>
  </si>
  <si>
    <t>Brazos Valley Health Realty II</t>
  </si>
  <si>
    <t>University &amp; Coppercrest Dr</t>
  </si>
  <si>
    <t>CU14-07</t>
  </si>
  <si>
    <t>John Blackmon</t>
  </si>
  <si>
    <t>3701 Rabbit Ln</t>
  </si>
  <si>
    <t>Garage/Shop</t>
  </si>
  <si>
    <t>Woodville Acres, Blk 4 Lts 1&amp;2</t>
  </si>
  <si>
    <t>John Austin Survey, Blk 14 Lt 10</t>
  </si>
  <si>
    <t>PP14-12</t>
  </si>
  <si>
    <t>Austin's Estates Ph 5A</t>
  </si>
  <si>
    <t>Carrabba Ind'l Park Ph 10A</t>
  </si>
  <si>
    <t>FP14-12</t>
  </si>
  <si>
    <t>R349980</t>
  </si>
  <si>
    <t>Homewood LLC</t>
  </si>
  <si>
    <t>R345362</t>
  </si>
  <si>
    <t>CU14-03</t>
  </si>
  <si>
    <t>Multi-Family &amp; Commercial</t>
  </si>
  <si>
    <t>Coulter's Sub of Morille, Lt 6</t>
  </si>
  <si>
    <t>SP14-35</t>
  </si>
  <si>
    <t>R99075</t>
  </si>
  <si>
    <t>Hyatt Development</t>
  </si>
  <si>
    <t>1289 N Harvey Mitchell Pkwy</t>
  </si>
  <si>
    <t>Warehouse/Office</t>
  </si>
  <si>
    <t>Brazos County Ind'l Park Ph 3, Blk 5 Lt 6-A</t>
  </si>
  <si>
    <t>Park Hudson Ph 1, Blk 1 Lt 4</t>
  </si>
  <si>
    <t>Orthopedic Medical Center</t>
  </si>
  <si>
    <t>R262404</t>
  </si>
  <si>
    <t>Parking Lot</t>
  </si>
  <si>
    <t>R36925</t>
  </si>
  <si>
    <t>SP14-39</t>
  </si>
  <si>
    <t>I-40 Group</t>
  </si>
  <si>
    <t>Clark &amp; Fuller</t>
  </si>
  <si>
    <t>210 W 24th St</t>
  </si>
  <si>
    <t>CU14-10</t>
  </si>
  <si>
    <t>R38609</t>
  </si>
  <si>
    <t>Johnny Ramirez Julia</t>
  </si>
  <si>
    <t>1817 Sandy Point Rd</t>
  </si>
  <si>
    <t>Home</t>
  </si>
  <si>
    <t>Ramirez, Blk 1 Lt 1</t>
  </si>
  <si>
    <t>St Joseph Regional Health Center, Blk E Lt 2 (pt of)</t>
  </si>
  <si>
    <t>Bryan Ind'l Park Ph 4, Blk 1 Lt 1</t>
  </si>
  <si>
    <t>1326 &amp; 1328 Memorial Dr</t>
  </si>
  <si>
    <t>SP14-41</t>
  </si>
  <si>
    <t>SH 47</t>
  </si>
  <si>
    <t>Isaac L Jacques (ICL)</t>
  </si>
  <si>
    <t>Norman &amp; Linda Holubec</t>
  </si>
  <si>
    <t>Watson Law Firm</t>
  </si>
  <si>
    <t>Thornberry</t>
  </si>
  <si>
    <t>Parkwood Estates, Blk 1 Lt 6</t>
  </si>
  <si>
    <t>SP14-42</t>
  </si>
  <si>
    <t>ED &amp; Trauma Center</t>
  </si>
  <si>
    <t>Jones &amp; Carter</t>
  </si>
  <si>
    <t>R38122
R38123</t>
  </si>
  <si>
    <t>FP14-15</t>
  </si>
  <si>
    <t>St Joseph Health Center</t>
  </si>
  <si>
    <t>Greenbrier Ph  5, Blk 12-15 30 Lts</t>
  </si>
  <si>
    <t>R40102</t>
  </si>
  <si>
    <t>Hwy 21 Joint Venture</t>
  </si>
  <si>
    <t>Carter Arden Development LP</t>
  </si>
  <si>
    <t>CU14-11</t>
  </si>
  <si>
    <t>R362396</t>
  </si>
  <si>
    <t>Mark W Bedgood</t>
  </si>
  <si>
    <t>Department of Public Safety Area Office</t>
  </si>
  <si>
    <t>SP14-44</t>
  </si>
  <si>
    <t>21 Wings Inc</t>
  </si>
  <si>
    <t>2612 E SH 21</t>
  </si>
  <si>
    <t>21 Wings, Lt 1&amp;2</t>
  </si>
  <si>
    <t>R346114
R346115</t>
  </si>
  <si>
    <t>1003 N Earl Rudder Frwy</t>
  </si>
  <si>
    <t>John Austin Survey, Blk  1 Lts 1-3</t>
  </si>
  <si>
    <t>P&amp;Z
06/20/13</t>
  </si>
  <si>
    <t>P&amp;Z
06/19/14</t>
  </si>
  <si>
    <t>P&amp;Z
03/20/14</t>
  </si>
  <si>
    <t>P&amp;Z
04/04/13</t>
  </si>
  <si>
    <t>P&amp;Z
06/05/14</t>
  </si>
  <si>
    <t>P&amp;Z
08/07/14</t>
  </si>
  <si>
    <t>P&amp;Z
08/21/14</t>
  </si>
  <si>
    <t>P&amp;Z
09/04/14</t>
  </si>
  <si>
    <t>P&amp;Z
08/15/13</t>
  </si>
  <si>
    <t>P&amp;Z
05/01/14</t>
  </si>
  <si>
    <t>P&amp;Z
08/28/13</t>
  </si>
  <si>
    <t>P&amp;Z
01/16/14</t>
  </si>
  <si>
    <t>P&amp;Z
08/01/13</t>
  </si>
  <si>
    <t>P&amp;Z
06/02/11</t>
  </si>
  <si>
    <t>P&amp;Z
09/18/14</t>
  </si>
  <si>
    <t>R40133</t>
  </si>
  <si>
    <t>Kenneth Crenshaw</t>
  </si>
  <si>
    <t>Crenshaw Add'n, Lts 1-3</t>
  </si>
  <si>
    <t>2111 Nuches Ln</t>
  </si>
  <si>
    <t>SP14-47</t>
  </si>
  <si>
    <t>Aria Hospitality</t>
  </si>
  <si>
    <t>1506 Nuches Ln</t>
  </si>
  <si>
    <t>Aria Estate, Blk 1 Lt 1</t>
  </si>
  <si>
    <t>CU14-13</t>
  </si>
  <si>
    <t>Burton Creek Development Ltd</t>
  </si>
  <si>
    <t>Auto Sales</t>
  </si>
  <si>
    <t>Generations Center for Rehab</t>
  </si>
  <si>
    <t>SP14-48</t>
  </si>
  <si>
    <t>SP14-50</t>
  </si>
  <si>
    <t>Bryan Highway 21 Property LLC</t>
  </si>
  <si>
    <t>2909 W SH 21</t>
  </si>
  <si>
    <t>Convenience Store/Gas Station</t>
  </si>
  <si>
    <t>CU14-14</t>
  </si>
  <si>
    <t>Jen White</t>
  </si>
  <si>
    <t>3138 Palmetto Trail</t>
  </si>
  <si>
    <t>Casita</t>
  </si>
  <si>
    <t>CU14-15</t>
  </si>
  <si>
    <t>Trinity Crushed Concrete LLC</t>
  </si>
  <si>
    <t>H Jones, Tract 3</t>
  </si>
  <si>
    <t>R6037</t>
  </si>
  <si>
    <t>Traditions Ph 15, Blk 1 Lt 10</t>
  </si>
  <si>
    <t>4930 Sandy Point Rd</t>
  </si>
  <si>
    <t>Get-N-Go, Blk 1 Lt 2R</t>
  </si>
  <si>
    <t>2762 Nash St</t>
  </si>
  <si>
    <t>R304552</t>
  </si>
  <si>
    <t>Teserra Venture LP</t>
  </si>
  <si>
    <t>Diane Lorden</t>
  </si>
  <si>
    <t>2208 Finfeather</t>
  </si>
  <si>
    <t>SP14-52</t>
  </si>
  <si>
    <t>R29124</t>
  </si>
  <si>
    <t>Big Moose LTD</t>
  </si>
  <si>
    <t>Earl Havel</t>
  </si>
  <si>
    <t>1800 S Texas Ave</t>
  </si>
  <si>
    <t>SP14-53</t>
  </si>
  <si>
    <t>Linda S Warren</t>
  </si>
  <si>
    <t>Cavitt's Hillcrest Subd, Blk 5 Lt 1-5</t>
  </si>
  <si>
    <t>Eastep Auto Sales</t>
  </si>
  <si>
    <t>Ferrara's Add'n, Blk 1 Lt 2A</t>
  </si>
  <si>
    <t>WC Tractor Office Bldg</t>
  </si>
  <si>
    <t>FP14-19</t>
  </si>
  <si>
    <t>SP14-55</t>
  </si>
  <si>
    <t>SP14-56</t>
  </si>
  <si>
    <t>Midway Express Car Wash LP</t>
  </si>
  <si>
    <t>2112 W Briargate Dr</t>
  </si>
  <si>
    <t>6 at 21 Crossing Subd., Blk 1 Lt 1-4</t>
  </si>
  <si>
    <t>Penner Place, Blk 1 Lt 2</t>
  </si>
  <si>
    <t>Ducky's Car Wash</t>
  </si>
  <si>
    <t>Copper Top Car Wash</t>
  </si>
  <si>
    <t>R304457</t>
  </si>
  <si>
    <t>R47133</t>
  </si>
  <si>
    <t>Briar Meadows Creek Ph 3, Blk 17 Lt 8-10, 12&amp;13</t>
  </si>
  <si>
    <t>Equipment Sales</t>
  </si>
  <si>
    <t>P&amp;Z
10/09/14</t>
  </si>
  <si>
    <t>Briar Meadows Creek Ph 3, Lt 1-RB</t>
  </si>
  <si>
    <t>P&amp;Z
11/06/14</t>
  </si>
  <si>
    <t>Enclave Property Management LLC</t>
  </si>
  <si>
    <t>Philip Bargas</t>
  </si>
  <si>
    <t>RZ14-18</t>
  </si>
  <si>
    <t>R39004
R107146
R107147</t>
  </si>
  <si>
    <t>Roy Rodriguez</t>
  </si>
  <si>
    <t>1601 Sims Ave</t>
  </si>
  <si>
    <t>Tire Shop</t>
  </si>
  <si>
    <t>R11410</t>
  </si>
  <si>
    <t>Mission Companies</t>
  </si>
  <si>
    <t>Payne Land Surveying LLC</t>
  </si>
  <si>
    <t>7664 E SH 21</t>
  </si>
  <si>
    <t>Shops @ Brazos Valley</t>
  </si>
  <si>
    <t>North Campus Subd., Blk 1 Lt 1-3</t>
  </si>
  <si>
    <t>FP14-20</t>
  </si>
  <si>
    <t>FP14-22</t>
  </si>
  <si>
    <t>1179 Joint Venture</t>
  </si>
  <si>
    <t>Riverstone Dr</t>
  </si>
  <si>
    <t>MP14-04</t>
  </si>
  <si>
    <t>Stonebrier Dr</t>
  </si>
  <si>
    <t>R105315
R306679</t>
  </si>
  <si>
    <t>R368105</t>
  </si>
  <si>
    <t>Paul &amp; Merrill Bonarrigo</t>
  </si>
  <si>
    <t>SP14-58</t>
  </si>
  <si>
    <t>Driveways</t>
  </si>
  <si>
    <t>CU14-16</t>
  </si>
  <si>
    <t>JC Wall</t>
  </si>
  <si>
    <t>Townhomes</t>
  </si>
  <si>
    <t>SP14-59</t>
  </si>
  <si>
    <t>R304853
R304854</t>
  </si>
  <si>
    <t>RZ14-19</t>
  </si>
  <si>
    <t>PD-M &amp; C2</t>
  </si>
  <si>
    <t>SU14-01</t>
  </si>
  <si>
    <t>Sign</t>
  </si>
  <si>
    <t>R35156</t>
  </si>
  <si>
    <t>Edgewater Ph 1, Blk 1-11 166 Lts</t>
  </si>
  <si>
    <t>Messina Hof Estates (ETJ), Lt 1-24</t>
  </si>
  <si>
    <t>Stonebrier Ph 1, Lt 1-19</t>
  </si>
  <si>
    <t>P&amp;Z
11/20/14</t>
  </si>
  <si>
    <t>Stonebrier Ph 1&amp;2</t>
  </si>
  <si>
    <t>RP14-29</t>
  </si>
  <si>
    <t>Red Dog Investments</t>
  </si>
  <si>
    <t>MP14-05</t>
  </si>
  <si>
    <t>R37955</t>
  </si>
  <si>
    <t>SMH Homes LLC</t>
  </si>
  <si>
    <t>Porter's Meadow</t>
  </si>
  <si>
    <t>Montana</t>
  </si>
  <si>
    <t>PD-M</t>
  </si>
  <si>
    <t>4336 &amp; 4400 Nagle St</t>
  </si>
  <si>
    <t>R35499
R35500</t>
  </si>
  <si>
    <t>Carrabba Road Subd., Lt 1-4</t>
  </si>
  <si>
    <t>Bryan Inn &amp; Suites</t>
  </si>
  <si>
    <t>Trinity Crushed Concrete</t>
  </si>
  <si>
    <t>SH 21</t>
  </si>
  <si>
    <t>SP14-61</t>
  </si>
  <si>
    <t>SP14-62</t>
  </si>
  <si>
    <t>Hidden Creek RV Resort LLC</t>
  </si>
  <si>
    <t>R14577
R14578</t>
  </si>
  <si>
    <t>Stephen F Austin #10, Blk 18 Lt 78</t>
  </si>
  <si>
    <t>R39510</t>
  </si>
  <si>
    <t>CU13-06</t>
  </si>
  <si>
    <t>Ramiro Quintero</t>
  </si>
  <si>
    <t>Stephen F Austin # 9</t>
  </si>
  <si>
    <t>1015 W 28th St</t>
  </si>
  <si>
    <t>Residential &amp; Auto Repair</t>
  </si>
  <si>
    <t>P&amp;Z
12/04/14</t>
  </si>
  <si>
    <t>SP14-63</t>
  </si>
  <si>
    <t>R40242</t>
  </si>
  <si>
    <t>5301 N Texas Ave</t>
  </si>
  <si>
    <t>Salidiner Ph 1, Lt 9</t>
  </si>
  <si>
    <t>P&amp;Z
12/18/14</t>
  </si>
  <si>
    <t>R36945</t>
  </si>
  <si>
    <t>Miguel Tavarez Nieto</t>
  </si>
  <si>
    <t>2210 W SH 21</t>
  </si>
  <si>
    <t>HLC15-??</t>
  </si>
  <si>
    <t>LOE15-??</t>
  </si>
  <si>
    <t>SU15-??</t>
  </si>
  <si>
    <t>ANNEX15-02</t>
  </si>
  <si>
    <t>PE15-01</t>
  </si>
  <si>
    <t>ER15-??</t>
  </si>
  <si>
    <t>C</t>
  </si>
  <si>
    <t>Oak Grove Park Ph 2, Lt 18R</t>
  </si>
  <si>
    <t>2103 E WJB Pkwy</t>
  </si>
  <si>
    <t>Aggieland Truck Stop</t>
  </si>
  <si>
    <t>Nash St</t>
  </si>
  <si>
    <t>Merka Rd</t>
  </si>
  <si>
    <t>SP15-01</t>
  </si>
  <si>
    <t>Stripes LLC</t>
  </si>
  <si>
    <t>2000 S College Ave</t>
  </si>
  <si>
    <t>R17752
R17753</t>
  </si>
  <si>
    <t>SP15-02</t>
  </si>
  <si>
    <t>4300 Boonville Rd</t>
  </si>
  <si>
    <t>Stripes C-Store/Gas Station</t>
  </si>
  <si>
    <t>P&amp;Z
01/15/15</t>
  </si>
  <si>
    <t>RP15-02</t>
  </si>
  <si>
    <t>R28904</t>
  </si>
  <si>
    <t>HIFAZA LLC</t>
  </si>
  <si>
    <t>PACT Design Studio</t>
  </si>
  <si>
    <t>4205 College Main</t>
  </si>
  <si>
    <t>RZ15-01</t>
  </si>
  <si>
    <t>SP15-03</t>
  </si>
  <si>
    <t>Trey Moore</t>
  </si>
  <si>
    <t>Dyer Engineering</t>
  </si>
  <si>
    <t>HFA</t>
  </si>
  <si>
    <t>Beason Add'n, Blk 2 Lt 1R &amp; 2R</t>
  </si>
  <si>
    <t>Wings &amp; More Driveway Expsn</t>
  </si>
  <si>
    <t>2760 Osborn Ln</t>
  </si>
  <si>
    <t>Windham Subd., Blk 1 Lt 3</t>
  </si>
  <si>
    <t>R30097</t>
  </si>
  <si>
    <t>FP15-01</t>
  </si>
  <si>
    <t>Red River Dr</t>
  </si>
  <si>
    <t>SP15-05</t>
  </si>
  <si>
    <t>R98979</t>
  </si>
  <si>
    <t>Lubrizol</t>
  </si>
  <si>
    <t>1331 Independence Ave</t>
  </si>
  <si>
    <t>Grant Carrabba</t>
  </si>
  <si>
    <t>SP15-06</t>
  </si>
  <si>
    <t>R96926</t>
  </si>
  <si>
    <t>2617 W SH 21</t>
  </si>
  <si>
    <t>Brazos County Ind'l Park, Blk 1 Lt 9</t>
  </si>
  <si>
    <t>Brazos County Public Works Ctr, Blk 1 Lt 1</t>
  </si>
  <si>
    <t>SP15-07</t>
  </si>
  <si>
    <t>Jay W Lightfoot</t>
  </si>
  <si>
    <t>Moses Baine Survey</t>
  </si>
  <si>
    <t>4411 N Texas Ave</t>
  </si>
  <si>
    <t>RP15-04</t>
  </si>
  <si>
    <t>RP15-06</t>
  </si>
  <si>
    <t>Commercial Tire Center</t>
  </si>
  <si>
    <t>R33246</t>
  </si>
  <si>
    <t>CU15-01</t>
  </si>
  <si>
    <t>Billy F Warren</t>
  </si>
  <si>
    <t>Doug Krebs</t>
  </si>
  <si>
    <t>207 Dellwood St</t>
  </si>
  <si>
    <t>Research facility</t>
  </si>
  <si>
    <t>Brazos Trace LLC</t>
  </si>
  <si>
    <t>Porter's Meadow, Lt 4-10</t>
  </si>
  <si>
    <t>R369890</t>
  </si>
  <si>
    <t>SP15-08</t>
  </si>
  <si>
    <t>Atul &amp; Rita Ratanji</t>
  </si>
  <si>
    <t>RP15-08</t>
  </si>
  <si>
    <t>Sam (Saeed) Mahdavi</t>
  </si>
  <si>
    <t>Paul Williams Land Surveyor</t>
  </si>
  <si>
    <t>3700 Holick Ln</t>
  </si>
  <si>
    <t>SP15-09</t>
  </si>
  <si>
    <t>R13527</t>
  </si>
  <si>
    <t>RZ15-03</t>
  </si>
  <si>
    <t>Adam Development Properties LP</t>
  </si>
  <si>
    <t>5009 Boonville Rd</t>
  </si>
  <si>
    <t>Holick Ph 1, Blk 1 Lt 7&amp;8 (Pts of)</t>
  </si>
  <si>
    <t>Park Heights, Lt 6A</t>
  </si>
  <si>
    <t>Highland Hills Ph 2, Blk 1 Lt 1A</t>
  </si>
  <si>
    <t>R37207</t>
  </si>
  <si>
    <t>2891 Highpoint Dr</t>
  </si>
  <si>
    <t>Super 8 Hotel</t>
  </si>
  <si>
    <t>FP15-02</t>
  </si>
  <si>
    <t>P&amp;Z
02/19/15</t>
  </si>
  <si>
    <t>P&amp;Z
02/05/15</t>
  </si>
  <si>
    <t>Highland Park Ph 1, Blk 4 Lt 3 &amp; pts of 2&amp;4</t>
  </si>
  <si>
    <t>Highland Park Ph 1, Blk 3 Lt 5R</t>
  </si>
  <si>
    <t>Highland Park Ph 1, Blk 6 Lt 5 &amp; Blk 7 Lt 1</t>
  </si>
  <si>
    <t>Oak Terrace (Bryan), Blk 4 Lt 2&amp;3</t>
  </si>
  <si>
    <t>Villa Maria Wal-Mart Add'n, Blk A Lt 1</t>
  </si>
  <si>
    <t>643 N Harvey Mitchell Pkwy</t>
  </si>
  <si>
    <t>631 N Harvey Mitchell Pkwy</t>
  </si>
  <si>
    <t>1612 W Villa Maria Rd</t>
  </si>
  <si>
    <t>First Baptist Church of Bryan</t>
  </si>
  <si>
    <t>Richard Carter Survey, Blk 2 Lt 37.6</t>
  </si>
  <si>
    <t>3205 Cambridge Dr</t>
  </si>
  <si>
    <t>Clearing &amp; Grubbing</t>
  </si>
  <si>
    <t>CU15-03</t>
  </si>
  <si>
    <t>Bona Fide Acquisitions LLC</t>
  </si>
  <si>
    <t>Detatched Dwelling Units</t>
  </si>
  <si>
    <t>FP15-03</t>
  </si>
  <si>
    <t>Edgewater Ph 2</t>
  </si>
  <si>
    <t>SQ15-01</t>
  </si>
  <si>
    <t>See Comments</t>
  </si>
  <si>
    <t>SQ15-02</t>
  </si>
  <si>
    <t>Darling International Inc</t>
  </si>
  <si>
    <t>Legacy Townhomes</t>
  </si>
  <si>
    <t>Jodi Rehwinkel</t>
  </si>
  <si>
    <t>2316 &amp; 2318 Frankline St</t>
  </si>
  <si>
    <t>AP15-01</t>
  </si>
  <si>
    <t>P&amp;Z
03/05/15</t>
  </si>
  <si>
    <t>SP15-10</t>
  </si>
  <si>
    <t>R40016</t>
  </si>
  <si>
    <t>Producers Coop Association</t>
  </si>
  <si>
    <t>1800 N Texas Ave</t>
  </si>
  <si>
    <t>Feed Storage Facility</t>
  </si>
  <si>
    <t>Lakeview Add'n, Lts 1R &amp; 2R</t>
  </si>
  <si>
    <t>R95902
R95904</t>
  </si>
  <si>
    <t>SP15-11</t>
  </si>
  <si>
    <t>Parc Traditions LP</t>
  </si>
  <si>
    <t>Club Dr &amp; S Traditions Dr</t>
  </si>
  <si>
    <t>Assisted Living Facility</t>
  </si>
  <si>
    <t>R11953
R11954
R354846</t>
  </si>
  <si>
    <t>PP15-05</t>
  </si>
  <si>
    <t>R22215</t>
  </si>
  <si>
    <t>SP15-12</t>
  </si>
  <si>
    <t>Lessie Alva</t>
  </si>
  <si>
    <t>Jason Shryock</t>
  </si>
  <si>
    <t>500 E WJB Pkwy</t>
  </si>
  <si>
    <t>Art Gallery</t>
  </si>
  <si>
    <t>Bryan Original Townsite, Blk 52 Lt 1-2 pt of 3)</t>
  </si>
  <si>
    <t>1500 Independence Ave</t>
  </si>
  <si>
    <t>R346077</t>
  </si>
  <si>
    <t>SP15-13</t>
  </si>
  <si>
    <t>Toyo Ink</t>
  </si>
  <si>
    <t>2400 N Harvey Mitchell Pkwy</t>
  </si>
  <si>
    <t>FP15-05</t>
  </si>
  <si>
    <t>Industrial/Mixed Use</t>
  </si>
  <si>
    <t>PP15-04</t>
  </si>
  <si>
    <t>SQ15-04</t>
  </si>
  <si>
    <t>Briar Meadows Creek Ph 3, Lt 1-RB &amp; 3</t>
  </si>
  <si>
    <t>Bryan Ind'l Park Ph 3, Blk 1 Lt 1</t>
  </si>
  <si>
    <t>Nash &amp; Villa Maria</t>
  </si>
  <si>
    <t>PP15-06</t>
  </si>
  <si>
    <t>R30011</t>
  </si>
  <si>
    <t>Central Church of Christ</t>
  </si>
  <si>
    <t>1600 E 29th St</t>
  </si>
  <si>
    <t>P&amp;Z
04/16/15</t>
  </si>
  <si>
    <t>R22450</t>
  </si>
  <si>
    <t>SP15-14</t>
  </si>
  <si>
    <t>Harriet Development</t>
  </si>
  <si>
    <t>Chris Lawrence</t>
  </si>
  <si>
    <t>304 N Parker</t>
  </si>
  <si>
    <t>Producers Coop Assoc., Blk 1 Lt 2</t>
  </si>
  <si>
    <t>Bryan Original Townsite, Blk 142 pts of Lts 3-8</t>
  </si>
  <si>
    <t>CCOC Add'n</t>
  </si>
  <si>
    <t>Bryan Traditions LP</t>
  </si>
  <si>
    <t>SP15-15</t>
  </si>
  <si>
    <t>PP15-07</t>
  </si>
  <si>
    <t>FM158 &amp; FM1179</t>
  </si>
  <si>
    <t>SP15-16</t>
  </si>
  <si>
    <t>R20994</t>
  </si>
  <si>
    <t>1723 Gooseneck Dr</t>
  </si>
  <si>
    <t>R40109</t>
  </si>
  <si>
    <t>Goosneck Trailer Manufacturing Co</t>
  </si>
  <si>
    <t>SP15-17</t>
  </si>
  <si>
    <t>R397647
R112028</t>
  </si>
  <si>
    <t>Miramont Sec 8</t>
  </si>
  <si>
    <t>Watson Lane Townhome Subd., Blk 3 Lt 1</t>
  </si>
  <si>
    <t>Carrabba Ind'l Park Ph 5, Blk 6 Lt 2</t>
  </si>
  <si>
    <t>Stephen F Austin #10, Blk 18 Lt 13</t>
  </si>
  <si>
    <t>4400 E SH 21</t>
  </si>
  <si>
    <t>2110 W SH 21</t>
  </si>
  <si>
    <t>Miguel's Tire Shop</t>
  </si>
  <si>
    <t>PP15-08</t>
  </si>
  <si>
    <t>SP15-18</t>
  </si>
  <si>
    <t>SP15-19</t>
  </si>
  <si>
    <t>R350205</t>
  </si>
  <si>
    <t>James Ford LLC</t>
  </si>
  <si>
    <t>Specialties Photography</t>
  </si>
  <si>
    <t>Greenbrier Ph 6A &amp; 6B</t>
  </si>
  <si>
    <t>Park Hudson Ph 7, Blk 1 Lt 4</t>
  </si>
  <si>
    <t>R84114</t>
  </si>
  <si>
    <t>RZ15-06</t>
  </si>
  <si>
    <t>Habitat For Humanity</t>
  </si>
  <si>
    <t>Zeno Phillips Survey</t>
  </si>
  <si>
    <t>PD to RD-5000</t>
  </si>
  <si>
    <t>ANNEX15-03</t>
  </si>
  <si>
    <t>Karen Francis Snowden</t>
  </si>
  <si>
    <t>Snowden Tract</t>
  </si>
  <si>
    <t xml:space="preserve">RD-5  </t>
  </si>
  <si>
    <t>Oakmont</t>
  </si>
  <si>
    <t>R22155</t>
  </si>
  <si>
    <t>Wayne Carroll Enterprises</t>
  </si>
  <si>
    <t>301 S Texas Ave</t>
  </si>
  <si>
    <t>RA15-01</t>
  </si>
  <si>
    <t>Bryan Original Townsite, Blk 38</t>
  </si>
  <si>
    <t>R375945</t>
  </si>
  <si>
    <t>SP15-20</t>
  </si>
  <si>
    <t>Atlas Hotel LP</t>
  </si>
  <si>
    <t>SP15-21</t>
  </si>
  <si>
    <t>Pitman Enterprises LLC</t>
  </si>
  <si>
    <t xml:space="preserve">2814 Clarks Ln  </t>
  </si>
  <si>
    <t>RZ15-08</t>
  </si>
  <si>
    <t>R97303</t>
  </si>
  <si>
    <t>SP15-22</t>
  </si>
  <si>
    <t>Quality Park Development</t>
  </si>
  <si>
    <t>1800 Quality Park Cir</t>
  </si>
  <si>
    <t>Garrett Engineering / RME</t>
  </si>
  <si>
    <t>Lone Oak Acres, Blk 2 Lt 1R</t>
  </si>
  <si>
    <t>Three D Subd., Blk 1 Lt 1</t>
  </si>
  <si>
    <t>R301609
R347647</t>
  </si>
  <si>
    <t>CU15-04</t>
  </si>
  <si>
    <t>R22625</t>
  </si>
  <si>
    <t>David Riddle</t>
  </si>
  <si>
    <t>202 S Parker Ave</t>
  </si>
  <si>
    <t>Mini Plaza, Lt 1</t>
  </si>
  <si>
    <t>R44994</t>
  </si>
  <si>
    <t>SP15-23</t>
  </si>
  <si>
    <t>Jose C Diaz</t>
  </si>
  <si>
    <t>Bryan Original Townsite, Blk 138 Lts 6-8 &amp; alley</t>
  </si>
  <si>
    <t>4100 Lake</t>
  </si>
  <si>
    <t>Thomas Heights Add'n, Blk 1 Lt 2R</t>
  </si>
  <si>
    <t>1800 Groesbeck St</t>
  </si>
  <si>
    <t>Diaz Office Complex</t>
  </si>
  <si>
    <t>FP15-07</t>
  </si>
  <si>
    <t>SP15-24</t>
  </si>
  <si>
    <t>James H Wood</t>
  </si>
  <si>
    <t>Windham Subd., Blk 1 Lt 4</t>
  </si>
  <si>
    <t>Napa Auto Parts</t>
  </si>
  <si>
    <t>RZ15-09</t>
  </si>
  <si>
    <t>R301568</t>
  </si>
  <si>
    <t>LEO 60 LP</t>
  </si>
  <si>
    <t>Chris Peterson</t>
  </si>
  <si>
    <t>Leonard Rd</t>
  </si>
  <si>
    <t>A-O to PD-M</t>
  </si>
  <si>
    <t>Chick Ln &amp; Autumn Lake</t>
  </si>
  <si>
    <t>R29732
R29733</t>
  </si>
  <si>
    <t>2770 Osborn Ln</t>
  </si>
  <si>
    <t>RZ15-10</t>
  </si>
  <si>
    <t>P&amp;Z
05/21/15</t>
  </si>
  <si>
    <t>Coppercrest Dr</t>
  </si>
  <si>
    <t>Tetra Surveys</t>
  </si>
  <si>
    <t>FP15-08</t>
  </si>
  <si>
    <t>SP15-25</t>
  </si>
  <si>
    <t>3251 Austin's Colony Pkwy</t>
  </si>
  <si>
    <t>BISD Subd (James Earl Rudder HS)</t>
  </si>
  <si>
    <t>PP15-11</t>
  </si>
  <si>
    <t>R357399</t>
  </si>
  <si>
    <t>Austin's Colony Ph 14 &amp; 15</t>
  </si>
  <si>
    <t>Bakery Feeds</t>
  </si>
  <si>
    <t>Nash St Apartments</t>
  </si>
  <si>
    <t>P&amp;Z
05/07/15</t>
  </si>
  <si>
    <t>SP15-26</t>
  </si>
  <si>
    <t>R29726</t>
  </si>
  <si>
    <t>102 Lakeside Dr</t>
  </si>
  <si>
    <t>S DHUKA LLC</t>
  </si>
  <si>
    <t>FP15-10</t>
  </si>
  <si>
    <t>PV15-03</t>
  </si>
  <si>
    <t>Parviz Vessali</t>
  </si>
  <si>
    <t>3800-3814 S College Ave</t>
  </si>
  <si>
    <t>FP15-11</t>
  </si>
  <si>
    <t>SP15-27</t>
  </si>
  <si>
    <t>R49865</t>
  </si>
  <si>
    <t>Chris Osgood</t>
  </si>
  <si>
    <t>NN Out Properties LTD</t>
  </si>
  <si>
    <t>204-206 W 31st</t>
  </si>
  <si>
    <t>RZ15-12</t>
  </si>
  <si>
    <t>R15335</t>
  </si>
  <si>
    <t>STTC LLC</t>
  </si>
  <si>
    <t>MP15-01</t>
  </si>
  <si>
    <t>Green's Crossing (SFA #9)</t>
  </si>
  <si>
    <t>Green's Crossing</t>
  </si>
  <si>
    <t>Follett Subd</t>
  </si>
  <si>
    <t>Bryan Hose &amp; Gasket</t>
  </si>
  <si>
    <t>Timberlake MH Park (J E Scott League)</t>
  </si>
  <si>
    <t>Brazos School for Inquiry Portable Bldgs</t>
  </si>
  <si>
    <t>Rudder HS Portable Bldgs</t>
  </si>
  <si>
    <t>Greenbrier Ph  1, Blk 17 Lts 1-15 &amp; Blk 18 1-12</t>
  </si>
  <si>
    <t>Traditions Ph 28, Blk 1 Lt 1</t>
  </si>
  <si>
    <t>Briar Meadows Creek Ph 5, Blk 1-3 60 Lts</t>
  </si>
  <si>
    <t>Traditions Ph 27, Blk 1 Lt 1</t>
  </si>
  <si>
    <t>P&amp;Z
06/04/15</t>
  </si>
  <si>
    <t>#4 2/24
#5 3/17
#6 5/19   #7 5/26</t>
  </si>
  <si>
    <t>Tee Drive Investments LLC</t>
  </si>
  <si>
    <t>SP15-28</t>
  </si>
  <si>
    <t>Woodland Heights #2, pt of Blk 1</t>
  </si>
  <si>
    <t>R33246
R33249</t>
  </si>
  <si>
    <t>#4 12/2
#5 12/9</t>
  </si>
  <si>
    <t>#4 11/4
#5 11/18</t>
  </si>
  <si>
    <t>#4 10/30
#5 11/6</t>
  </si>
  <si>
    <t>Ministerio de R.E. Church</t>
  </si>
  <si>
    <t>Galindo Engineers</t>
  </si>
  <si>
    <t>The Stella Hotel</t>
  </si>
  <si>
    <t>Miltree Place, Lt 4, 7 &amp; pt of 9&amp;10</t>
  </si>
  <si>
    <t>Imperial Valley Dr</t>
  </si>
  <si>
    <t>Lone Oak Acres, Blk 1 Lt 6R &amp; Blk 2 Lt 1R</t>
  </si>
  <si>
    <t>Shear Form</t>
  </si>
  <si>
    <t>SP15-29</t>
  </si>
  <si>
    <t>R364501</t>
  </si>
  <si>
    <t>Joseph-Robert Holdings LLC</t>
  </si>
  <si>
    <t>1135 N Earl Rudder Fwy</t>
  </si>
  <si>
    <t>Office building</t>
  </si>
  <si>
    <t>RP15-10</t>
  </si>
  <si>
    <t>Veerani Holding LLC &amp; Kajani Sanders Veerani Properties LLC</t>
  </si>
  <si>
    <t>2890 N Harvey Mitchell/2815 N Earl Rudder Fwy</t>
  </si>
  <si>
    <t>RP15-11</t>
  </si>
  <si>
    <t>RA15-02</t>
  </si>
  <si>
    <t>RP15-12</t>
  </si>
  <si>
    <t>Mahogany Dr</t>
  </si>
  <si>
    <t>R96916</t>
  </si>
  <si>
    <t>RP15-13</t>
  </si>
  <si>
    <t>Civil Engineering Consultants</t>
  </si>
  <si>
    <t>Cemetery</t>
  </si>
  <si>
    <t>RZ15-13</t>
  </si>
  <si>
    <t>R12160</t>
  </si>
  <si>
    <t>Dennis Thane</t>
  </si>
  <si>
    <t>Maria Kegan</t>
  </si>
  <si>
    <t>10099 SH 30</t>
  </si>
  <si>
    <t>A-o to C2</t>
  </si>
  <si>
    <t>R2249
R307336
R307337</t>
  </si>
  <si>
    <t>Bryan Original Townsite, Blk 114 Lts 1-3</t>
  </si>
  <si>
    <t>R356758
R361021</t>
  </si>
  <si>
    <t>Big Gas Truck Stop, Blk 1 Lt 1 &amp; North Pt Business Park Ph 1, Blk 1 Lt 1</t>
  </si>
  <si>
    <t>Traditions Ph ??, Blk 1, Lts 1&amp;8, Blk 2 Lts 15-17</t>
  </si>
  <si>
    <t>COB-Robert Holmes</t>
  </si>
  <si>
    <t>American Subd., Blk A 1-RA</t>
  </si>
  <si>
    <t>Washington St</t>
  </si>
  <si>
    <t>Canyon Creek Entertainment, Blk 1 Lt 2</t>
  </si>
  <si>
    <t>Porter's Meadow Ph 1, Blk 1-3 25 Lts</t>
  </si>
  <si>
    <t>Scamardo Produce Warehouse/Office</t>
  </si>
  <si>
    <t>FP15-12</t>
  </si>
  <si>
    <t>Stonebrier Ph 2</t>
  </si>
  <si>
    <t>SP15-30</t>
  </si>
  <si>
    <t>R364121</t>
  </si>
  <si>
    <t>8301 N SH 6</t>
  </si>
  <si>
    <t>CU15-05</t>
  </si>
  <si>
    <t>R22347</t>
  </si>
  <si>
    <t xml:space="preserve">Jacqueline Hodge </t>
  </si>
  <si>
    <t>707 E 21st</t>
  </si>
  <si>
    <t>"Adult Daycare"</t>
  </si>
  <si>
    <t>Bryan Original Townsite, Blk 75 Lt 6-10</t>
  </si>
  <si>
    <t>Kristen Distributing Co</t>
  </si>
  <si>
    <t>Gunler Add'n, Blk 1 Lt 1</t>
  </si>
  <si>
    <t>Bryan Original Townsite, Blk 38 Lt 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</si>
</sst>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/d/yy"/>
    <numFmt numFmtId="166" formatCode="m/d/yy;@"/>
  </numFmts>
  <fonts count="14" x14ac:knownFonts="1">
    <font>
      <sz val="10"/>
      <name val="Times New Roman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i/>
      <sz val="12"/>
      <color indexed="2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indexed="11"/>
        <bgColor indexed="2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 applyProtection="0"/>
    <xf numFmtId="0" fontId="2" fillId="0" borderId="0"/>
    <xf numFmtId="0" fontId="2" fillId="0" borderId="0"/>
  </cellStyleXfs>
  <cellXfs count="75">
    <xf numFmtId="0" fontId="0" fillId="0" borderId="0" xfId="0"/>
    <xf numFmtId="0" fontId="2" fillId="0" borderId="0" xfId="2"/>
    <xf numFmtId="0" fontId="9" fillId="0" borderId="0" xfId="2" applyFont="1"/>
    <xf numFmtId="0" fontId="10" fillId="0" borderId="0" xfId="2" applyFont="1"/>
    <xf numFmtId="164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left"/>
    </xf>
    <xf numFmtId="0" fontId="3" fillId="0" borderId="0" xfId="1" applyFont="1" applyFill="1" applyBorder="1" applyAlignment="1" applyProtection="1">
      <alignment horizontal="center" textRotation="45"/>
      <protection locked="0"/>
    </xf>
    <xf numFmtId="0" fontId="3" fillId="0" borderId="0" xfId="1" applyNumberFormat="1" applyFont="1" applyFill="1" applyBorder="1" applyAlignment="1" applyProtection="1">
      <alignment horizontal="center" textRotation="45"/>
      <protection locked="0"/>
    </xf>
    <xf numFmtId="165" fontId="3" fillId="0" borderId="0" xfId="1" applyNumberFormat="1" applyFont="1" applyFill="1" applyBorder="1" applyAlignment="1" applyProtection="1">
      <alignment horizontal="center" textRotation="45"/>
      <protection locked="0"/>
    </xf>
    <xf numFmtId="0" fontId="4" fillId="0" borderId="0" xfId="0" applyFont="1" applyBorder="1" applyAlignment="1" applyProtection="1">
      <alignment horizontal="center" textRotation="60" wrapText="1"/>
      <protection locked="0"/>
    </xf>
    <xf numFmtId="0" fontId="1" fillId="0" borderId="1" xfId="1" applyFont="1" applyFill="1" applyBorder="1" applyAlignment="1" applyProtection="1">
      <alignment horizontal="center" wrapText="1"/>
      <protection locked="0"/>
    </xf>
    <xf numFmtId="166" fontId="1" fillId="0" borderId="1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6" fontId="4" fillId="0" borderId="0" xfId="0" applyNumberFormat="1" applyFont="1" applyBorder="1" applyAlignment="1" applyProtection="1">
      <alignment horizontal="center" wrapText="1"/>
      <protection locked="0"/>
    </xf>
    <xf numFmtId="166" fontId="10" fillId="0" borderId="2" xfId="2" applyNumberFormat="1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164" fontId="11" fillId="2" borderId="4" xfId="2" applyNumberFormat="1" applyFont="1" applyFill="1" applyBorder="1"/>
    <xf numFmtId="0" fontId="10" fillId="0" borderId="3" xfId="2" applyFont="1" applyBorder="1"/>
    <xf numFmtId="166" fontId="8" fillId="3" borderId="5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7" fontId="8" fillId="3" borderId="6" xfId="2" applyNumberFormat="1" applyFont="1" applyFill="1" applyBorder="1" applyAlignment="1">
      <alignment horizontal="center" vertical="center" wrapText="1"/>
    </xf>
    <xf numFmtId="7" fontId="8" fillId="3" borderId="7" xfId="2" applyNumberFormat="1" applyFont="1" applyFill="1" applyBorder="1" applyAlignment="1">
      <alignment horizontal="center" vertical="center" wrapText="1"/>
    </xf>
    <xf numFmtId="164" fontId="8" fillId="3" borderId="8" xfId="2" applyNumberFormat="1" applyFont="1" applyFill="1" applyBorder="1" applyAlignment="1">
      <alignment horizontal="center" vertical="center"/>
    </xf>
    <xf numFmtId="0" fontId="10" fillId="0" borderId="9" xfId="2" applyFont="1" applyBorder="1" applyAlignment="1">
      <alignment horizontal="center"/>
    </xf>
    <xf numFmtId="164" fontId="11" fillId="2" borderId="10" xfId="2" applyNumberFormat="1" applyFont="1" applyFill="1" applyBorder="1"/>
    <xf numFmtId="0" fontId="11" fillId="0" borderId="11" xfId="2" applyFont="1" applyBorder="1" applyAlignment="1">
      <alignment horizontal="center"/>
    </xf>
    <xf numFmtId="7" fontId="11" fillId="0" borderId="11" xfId="2" applyNumberFormat="1" applyFont="1" applyBorder="1" applyAlignment="1">
      <alignment horizontal="right"/>
    </xf>
    <xf numFmtId="7" fontId="11" fillId="0" borderId="12" xfId="2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center" wrapText="1"/>
      <protection locked="0"/>
    </xf>
    <xf numFmtId="166" fontId="10" fillId="0" borderId="13" xfId="2" applyNumberFormat="1" applyFont="1" applyBorder="1" applyAlignment="1">
      <alignment horizontal="center"/>
    </xf>
    <xf numFmtId="166" fontId="2" fillId="0" borderId="0" xfId="2" applyNumberFormat="1"/>
    <xf numFmtId="164" fontId="10" fillId="0" borderId="0" xfId="2" applyNumberFormat="1" applyFont="1"/>
    <xf numFmtId="0" fontId="10" fillId="0" borderId="9" xfId="2" applyFont="1" applyBorder="1"/>
    <xf numFmtId="7" fontId="11" fillId="3" borderId="14" xfId="2" applyNumberFormat="1" applyFont="1" applyFill="1" applyBorder="1" applyAlignment="1">
      <alignment horizontal="right"/>
    </xf>
    <xf numFmtId="7" fontId="10" fillId="0" borderId="15" xfId="2" applyNumberFormat="1" applyFont="1" applyFill="1" applyBorder="1" applyAlignment="1">
      <alignment horizontal="right"/>
    </xf>
    <xf numFmtId="7" fontId="10" fillId="0" borderId="16" xfId="2" applyNumberFormat="1" applyFont="1" applyFill="1" applyBorder="1" applyAlignment="1">
      <alignment horizontal="right"/>
    </xf>
    <xf numFmtId="7" fontId="11" fillId="3" borderId="15" xfId="2" applyNumberFormat="1" applyFont="1" applyFill="1" applyBorder="1" applyAlignment="1">
      <alignment horizontal="right"/>
    </xf>
    <xf numFmtId="7" fontId="10" fillId="0" borderId="14" xfId="2" applyNumberFormat="1" applyFont="1" applyFill="1" applyBorder="1" applyAlignment="1">
      <alignment horizontal="right"/>
    </xf>
    <xf numFmtId="7" fontId="11" fillId="3" borderId="16" xfId="2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 applyProtection="1">
      <alignment horizontal="center" wrapText="1"/>
      <protection locked="0"/>
    </xf>
    <xf numFmtId="0" fontId="13" fillId="0" borderId="3" xfId="2" applyFont="1" applyBorder="1"/>
    <xf numFmtId="7" fontId="10" fillId="0" borderId="17" xfId="2" applyNumberFormat="1" applyFont="1" applyFill="1" applyBorder="1" applyAlignment="1">
      <alignment horizontal="right"/>
    </xf>
    <xf numFmtId="0" fontId="4" fillId="0" borderId="18" xfId="0" applyFont="1" applyBorder="1" applyAlignment="1" applyProtection="1">
      <alignment horizontal="center" wrapText="1"/>
      <protection locked="0"/>
    </xf>
    <xf numFmtId="166" fontId="1" fillId="0" borderId="19" xfId="1" applyNumberFormat="1" applyFont="1" applyFill="1" applyBorder="1" applyAlignment="1" applyProtection="1">
      <alignment horizontal="center" wrapText="1"/>
      <protection locked="0"/>
    </xf>
    <xf numFmtId="7" fontId="11" fillId="3" borderId="17" xfId="2" applyNumberFormat="1" applyFont="1" applyFill="1" applyBorder="1" applyAlignment="1">
      <alignment horizontal="right"/>
    </xf>
    <xf numFmtId="7" fontId="10" fillId="0" borderId="20" xfId="2" applyNumberFormat="1" applyFont="1" applyFill="1" applyBorder="1" applyAlignment="1">
      <alignment horizontal="right"/>
    </xf>
    <xf numFmtId="0" fontId="1" fillId="0" borderId="19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2" fontId="10" fillId="0" borderId="0" xfId="2" applyNumberFormat="1" applyFont="1"/>
    <xf numFmtId="0" fontId="6" fillId="5" borderId="21" xfId="0" applyFont="1" applyFill="1" applyBorder="1" applyAlignment="1" applyProtection="1">
      <alignment horizontal="center" textRotation="45" wrapText="1"/>
      <protection locked="0"/>
    </xf>
    <xf numFmtId="0" fontId="5" fillId="6" borderId="21" xfId="0" applyFont="1" applyFill="1" applyBorder="1" applyAlignment="1" applyProtection="1">
      <alignment horizontal="center" textRotation="45"/>
      <protection locked="0"/>
    </xf>
    <xf numFmtId="0" fontId="5" fillId="6" borderId="21" xfId="0" applyFont="1" applyFill="1" applyBorder="1" applyAlignment="1" applyProtection="1">
      <alignment horizontal="center" textRotation="45" wrapText="1"/>
      <protection locked="0"/>
    </xf>
    <xf numFmtId="0" fontId="5" fillId="6" borderId="21" xfId="0" applyNumberFormat="1" applyFont="1" applyFill="1" applyBorder="1" applyAlignment="1" applyProtection="1">
      <alignment horizontal="center" textRotation="45" wrapText="1"/>
      <protection locked="0"/>
    </xf>
    <xf numFmtId="166" fontId="5" fillId="6" borderId="21" xfId="0" applyNumberFormat="1" applyFont="1" applyFill="1" applyBorder="1" applyAlignment="1" applyProtection="1">
      <alignment horizontal="center" textRotation="45" wrapText="1"/>
      <protection locked="0"/>
    </xf>
    <xf numFmtId="166" fontId="5" fillId="7" borderId="21" xfId="0" applyNumberFormat="1" applyFont="1" applyFill="1" applyBorder="1" applyAlignment="1" applyProtection="1">
      <alignment horizontal="center" textRotation="45" wrapText="1"/>
      <protection locked="0"/>
    </xf>
    <xf numFmtId="166" fontId="12" fillId="8" borderId="21" xfId="0" applyNumberFormat="1" applyFont="1" applyFill="1" applyBorder="1" applyAlignment="1" applyProtection="1">
      <alignment horizontal="center" textRotation="45" wrapText="1"/>
      <protection locked="0"/>
    </xf>
    <xf numFmtId="166" fontId="10" fillId="0" borderId="22" xfId="2" applyNumberFormat="1" applyFont="1" applyBorder="1" applyAlignment="1">
      <alignment horizontal="center"/>
    </xf>
    <xf numFmtId="0" fontId="10" fillId="0" borderId="23" xfId="2" applyFont="1" applyBorder="1"/>
    <xf numFmtId="0" fontId="10" fillId="0" borderId="23" xfId="2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2" fillId="9" borderId="21" xfId="0" applyFont="1" applyFill="1" applyBorder="1" applyAlignment="1" applyProtection="1">
      <alignment horizontal="center" textRotation="45" wrapText="1"/>
      <protection locked="0"/>
    </xf>
    <xf numFmtId="0" fontId="0" fillId="0" borderId="0" xfId="0" applyBorder="1"/>
    <xf numFmtId="14" fontId="1" fillId="0" borderId="1" xfId="1" applyNumberFormat="1" applyFont="1" applyFill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5" fillId="4" borderId="21" xfId="0" applyFont="1" applyFill="1" applyBorder="1" applyAlignment="1" applyProtection="1">
      <alignment horizontal="center" textRotation="45" wrapText="1"/>
      <protection locked="0"/>
    </xf>
    <xf numFmtId="0" fontId="11" fillId="0" borderId="25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7" fillId="2" borderId="26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</cellXfs>
  <cellStyles count="3">
    <cellStyle name="Normal" xfId="0" builtinId="0"/>
    <cellStyle name="Normal_Project List" xfId="1"/>
    <cellStyle name="Normal_Sub Eval" xfId="2"/>
  </cellStyles>
  <dxfs count="10">
    <dxf>
      <font>
        <b/>
        <i val="0"/>
        <color rgb="FFFF0000"/>
      </font>
      <fill>
        <patternFill>
          <bgColor theme="8" tint="0.59996337778862885"/>
        </patternFill>
      </fill>
    </dxf>
    <dxf>
      <font>
        <b val="0"/>
        <i/>
        <strike val="0"/>
        <condense val="0"/>
        <extend val="0"/>
      </font>
    </dxf>
    <dxf>
      <font>
        <b/>
        <i val="0"/>
        <strike val="0"/>
        <condense val="0"/>
        <extend val="0"/>
        <color indexed="56"/>
      </font>
    </dxf>
    <dxf>
      <font>
        <b/>
        <i val="0"/>
        <strike val="0"/>
        <condense val="0"/>
        <extend val="0"/>
        <color indexed="10"/>
      </font>
    </dxf>
    <dxf>
      <font>
        <b val="0"/>
        <i/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6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  <color indexed="1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62.bin"/><Relationship Id="rId18" Type="http://schemas.openxmlformats.org/officeDocument/2006/relationships/printerSettings" Target="../printerSettings/printerSettings67.bin"/><Relationship Id="rId26" Type="http://schemas.openxmlformats.org/officeDocument/2006/relationships/printerSettings" Target="../printerSettings/printerSettings75.bin"/><Relationship Id="rId39" Type="http://schemas.openxmlformats.org/officeDocument/2006/relationships/printerSettings" Target="../printerSettings/printerSettings88.bin"/><Relationship Id="rId21" Type="http://schemas.openxmlformats.org/officeDocument/2006/relationships/printerSettings" Target="../printerSettings/printerSettings70.bin"/><Relationship Id="rId34" Type="http://schemas.openxmlformats.org/officeDocument/2006/relationships/printerSettings" Target="../printerSettings/printerSettings83.bin"/><Relationship Id="rId42" Type="http://schemas.openxmlformats.org/officeDocument/2006/relationships/printerSettings" Target="../printerSettings/printerSettings91.bin"/><Relationship Id="rId47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6" Type="http://schemas.openxmlformats.org/officeDocument/2006/relationships/printerSettings" Target="../printerSettings/printerSettings65.bin"/><Relationship Id="rId29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60.bin"/><Relationship Id="rId24" Type="http://schemas.openxmlformats.org/officeDocument/2006/relationships/printerSettings" Target="../printerSettings/printerSettings73.bin"/><Relationship Id="rId32" Type="http://schemas.openxmlformats.org/officeDocument/2006/relationships/printerSettings" Target="../printerSettings/printerSettings81.bin"/><Relationship Id="rId37" Type="http://schemas.openxmlformats.org/officeDocument/2006/relationships/printerSettings" Target="../printerSettings/printerSettings86.bin"/><Relationship Id="rId40" Type="http://schemas.openxmlformats.org/officeDocument/2006/relationships/printerSettings" Target="../printerSettings/printerSettings89.bin"/><Relationship Id="rId45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54.bin"/><Relationship Id="rId15" Type="http://schemas.openxmlformats.org/officeDocument/2006/relationships/printerSettings" Target="../printerSettings/printerSettings64.bin"/><Relationship Id="rId23" Type="http://schemas.openxmlformats.org/officeDocument/2006/relationships/printerSettings" Target="../printerSettings/printerSettings72.bin"/><Relationship Id="rId28" Type="http://schemas.openxmlformats.org/officeDocument/2006/relationships/printerSettings" Target="../printerSettings/printerSettings77.bin"/><Relationship Id="rId36" Type="http://schemas.openxmlformats.org/officeDocument/2006/relationships/printerSettings" Target="../printerSettings/printerSettings85.bin"/><Relationship Id="rId49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59.bin"/><Relationship Id="rId19" Type="http://schemas.openxmlformats.org/officeDocument/2006/relationships/printerSettings" Target="../printerSettings/printerSettings68.bin"/><Relationship Id="rId31" Type="http://schemas.openxmlformats.org/officeDocument/2006/relationships/printerSettings" Target="../printerSettings/printerSettings80.bin"/><Relationship Id="rId44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53.bin"/><Relationship Id="rId9" Type="http://schemas.openxmlformats.org/officeDocument/2006/relationships/printerSettings" Target="../printerSettings/printerSettings58.bin"/><Relationship Id="rId14" Type="http://schemas.openxmlformats.org/officeDocument/2006/relationships/printerSettings" Target="../printerSettings/printerSettings63.bin"/><Relationship Id="rId22" Type="http://schemas.openxmlformats.org/officeDocument/2006/relationships/printerSettings" Target="../printerSettings/printerSettings71.bin"/><Relationship Id="rId27" Type="http://schemas.openxmlformats.org/officeDocument/2006/relationships/printerSettings" Target="../printerSettings/printerSettings76.bin"/><Relationship Id="rId30" Type="http://schemas.openxmlformats.org/officeDocument/2006/relationships/printerSettings" Target="../printerSettings/printerSettings79.bin"/><Relationship Id="rId35" Type="http://schemas.openxmlformats.org/officeDocument/2006/relationships/printerSettings" Target="../printerSettings/printerSettings84.bin"/><Relationship Id="rId43" Type="http://schemas.openxmlformats.org/officeDocument/2006/relationships/printerSettings" Target="../printerSettings/printerSettings92.bin"/><Relationship Id="rId48" Type="http://schemas.openxmlformats.org/officeDocument/2006/relationships/printerSettings" Target="../printerSettings/printerSettings97.bin"/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61.bin"/><Relationship Id="rId17" Type="http://schemas.openxmlformats.org/officeDocument/2006/relationships/printerSettings" Target="../printerSettings/printerSettings66.bin"/><Relationship Id="rId25" Type="http://schemas.openxmlformats.org/officeDocument/2006/relationships/printerSettings" Target="../printerSettings/printerSettings74.bin"/><Relationship Id="rId33" Type="http://schemas.openxmlformats.org/officeDocument/2006/relationships/printerSettings" Target="../printerSettings/printerSettings82.bin"/><Relationship Id="rId38" Type="http://schemas.openxmlformats.org/officeDocument/2006/relationships/printerSettings" Target="../printerSettings/printerSettings87.bin"/><Relationship Id="rId46" Type="http://schemas.openxmlformats.org/officeDocument/2006/relationships/printerSettings" Target="../printerSettings/printerSettings95.bin"/><Relationship Id="rId20" Type="http://schemas.openxmlformats.org/officeDocument/2006/relationships/printerSettings" Target="../printerSettings/printerSettings69.bin"/><Relationship Id="rId41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1041"/>
  <sheetViews>
    <sheetView tabSelected="1" showRuler="0" zoomScaleNormal="90" zoomScaleSheetLayoutView="75" workbookViewId="0">
      <pane xSplit="7" ySplit="1" topLeftCell="H2" activePane="bottomRight" state="frozen"/>
      <selection pane="topRight" activeCell="L1" sqref="L1"/>
      <selection pane="bottomLeft" activeCell="A2" sqref="A2"/>
      <selection pane="bottomRight" activeCell="D6" sqref="D6"/>
    </sheetView>
  </sheetViews>
  <sheetFormatPr defaultRowHeight="12.75" x14ac:dyDescent="0.2"/>
  <cols>
    <col min="1" max="1" width="5" hidden="1" customWidth="1"/>
    <col min="2" max="2" width="11.5" style="14" hidden="1" customWidth="1"/>
    <col min="3" max="3" width="5.33203125" style="14" hidden="1" customWidth="1"/>
    <col min="4" max="4" width="14.33203125" style="15" customWidth="1"/>
    <col min="5" max="5" width="18.6640625" style="12" customWidth="1"/>
    <col min="6" max="6" width="16.33203125" style="12" customWidth="1"/>
    <col min="7" max="7" width="23.33203125" style="16" customWidth="1"/>
    <col min="8" max="8" width="16.1640625" style="12" customWidth="1"/>
    <col min="9" max="9" width="19.83203125" style="12" customWidth="1"/>
    <col min="10" max="10" width="10.1640625" style="52" customWidth="1"/>
    <col min="11" max="11" width="8.83203125" style="52" customWidth="1"/>
    <col min="12" max="12" width="12.33203125" style="17" customWidth="1"/>
    <col min="13" max="13" width="11" style="17" customWidth="1"/>
    <col min="14" max="14" width="11.5" style="17" customWidth="1"/>
    <col min="15" max="15" width="11.6640625" style="17" customWidth="1"/>
    <col min="16" max="16" width="11.5" style="17" customWidth="1"/>
    <col min="17" max="17" width="10.1640625" style="33" customWidth="1"/>
    <col min="18" max="18" width="10.1640625" style="17" customWidth="1"/>
    <col min="19" max="16384" width="9.33203125" style="12"/>
  </cols>
  <sheetData>
    <row r="1" spans="1:40" s="9" customFormat="1" ht="166.5" thickBot="1" x14ac:dyDescent="0.25">
      <c r="A1" s="65" t="s">
        <v>120</v>
      </c>
      <c r="B1" s="69" t="s">
        <v>0</v>
      </c>
      <c r="C1" s="54" t="s">
        <v>4</v>
      </c>
      <c r="D1" s="55" t="s">
        <v>3</v>
      </c>
      <c r="E1" s="56" t="s">
        <v>2</v>
      </c>
      <c r="F1" s="56" t="s">
        <v>130</v>
      </c>
      <c r="G1" s="56" t="s">
        <v>105</v>
      </c>
      <c r="H1" s="56" t="s">
        <v>106</v>
      </c>
      <c r="I1" s="56" t="s">
        <v>33</v>
      </c>
      <c r="J1" s="57" t="s">
        <v>34</v>
      </c>
      <c r="K1" s="57" t="s">
        <v>35</v>
      </c>
      <c r="L1" s="58" t="s">
        <v>1</v>
      </c>
      <c r="M1" s="59" t="s">
        <v>107</v>
      </c>
      <c r="N1" s="59" t="s">
        <v>5</v>
      </c>
      <c r="O1" s="59" t="s">
        <v>6</v>
      </c>
      <c r="P1" s="59" t="s">
        <v>7</v>
      </c>
      <c r="Q1" s="60" t="s">
        <v>104</v>
      </c>
      <c r="R1" s="59" t="s">
        <v>128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  <c r="AL1" s="8"/>
      <c r="AM1" s="8"/>
      <c r="AN1" s="6"/>
    </row>
    <row r="2" spans="1:40" x14ac:dyDescent="0.2">
      <c r="A2" s="47" t="s">
        <v>60</v>
      </c>
      <c r="B2" s="10" t="s">
        <v>109</v>
      </c>
      <c r="C2" s="10" t="s">
        <v>110</v>
      </c>
      <c r="D2" s="10" t="s">
        <v>766</v>
      </c>
      <c r="E2" s="10" t="s">
        <v>109</v>
      </c>
      <c r="F2" s="10" t="s">
        <v>109</v>
      </c>
      <c r="G2" s="10" t="s">
        <v>246</v>
      </c>
      <c r="H2" s="10" t="s">
        <v>272</v>
      </c>
      <c r="I2" s="10" t="s">
        <v>76</v>
      </c>
      <c r="J2" s="10" t="s">
        <v>109</v>
      </c>
      <c r="K2" s="10">
        <v>182.73099999999999</v>
      </c>
      <c r="L2" s="11">
        <v>41829</v>
      </c>
      <c r="M2" s="11" t="s">
        <v>108</v>
      </c>
      <c r="N2" s="11" t="s">
        <v>108</v>
      </c>
      <c r="O2" s="11" t="s">
        <v>108</v>
      </c>
      <c r="P2" s="11" t="s">
        <v>108</v>
      </c>
      <c r="Q2" s="11" t="s">
        <v>108</v>
      </c>
      <c r="R2" s="10" t="s">
        <v>109</v>
      </c>
    </row>
    <row r="3" spans="1:40" ht="25.5" x14ac:dyDescent="0.2">
      <c r="A3" s="47" t="s">
        <v>60</v>
      </c>
      <c r="B3" s="10" t="s">
        <v>109</v>
      </c>
      <c r="C3" s="10" t="s">
        <v>110</v>
      </c>
      <c r="D3" s="10" t="s">
        <v>584</v>
      </c>
      <c r="E3" s="10" t="s">
        <v>767</v>
      </c>
      <c r="F3" s="10" t="s">
        <v>175</v>
      </c>
      <c r="G3" s="10" t="s">
        <v>768</v>
      </c>
      <c r="H3" s="10" t="s">
        <v>272</v>
      </c>
      <c r="I3" s="10" t="s">
        <v>769</v>
      </c>
      <c r="J3" s="10" t="s">
        <v>109</v>
      </c>
      <c r="K3" s="10">
        <v>8.3000000000000007</v>
      </c>
      <c r="L3" s="11">
        <v>42104</v>
      </c>
      <c r="M3" s="11" t="s">
        <v>108</v>
      </c>
      <c r="N3" s="11" t="s">
        <v>108</v>
      </c>
      <c r="O3" s="11" t="s">
        <v>108</v>
      </c>
      <c r="P3" s="11" t="s">
        <v>108</v>
      </c>
      <c r="Q3" s="11" t="s">
        <v>108</v>
      </c>
      <c r="R3" s="10" t="s">
        <v>109</v>
      </c>
    </row>
    <row r="4" spans="1:40" ht="25.5" x14ac:dyDescent="0.2">
      <c r="A4" s="47" t="s">
        <v>60</v>
      </c>
      <c r="B4" s="10" t="s">
        <v>696</v>
      </c>
      <c r="C4" s="10" t="s">
        <v>40</v>
      </c>
      <c r="D4" s="10" t="s">
        <v>688</v>
      </c>
      <c r="E4" s="13" t="s">
        <v>686</v>
      </c>
      <c r="F4" s="10" t="s">
        <v>65</v>
      </c>
      <c r="G4" s="10" t="s">
        <v>695</v>
      </c>
      <c r="H4" s="10" t="s">
        <v>687</v>
      </c>
      <c r="I4" s="10" t="s">
        <v>64</v>
      </c>
      <c r="J4" s="44">
        <v>2</v>
      </c>
      <c r="K4" s="44">
        <v>0.95699999999999996</v>
      </c>
      <c r="L4" s="11">
        <v>42066</v>
      </c>
      <c r="M4" s="11">
        <v>42073</v>
      </c>
      <c r="N4" s="11">
        <v>42087</v>
      </c>
      <c r="O4" s="11" t="s">
        <v>109</v>
      </c>
      <c r="P4" s="11" t="s">
        <v>109</v>
      </c>
      <c r="Q4" s="11">
        <v>42087</v>
      </c>
      <c r="R4" s="10" t="s">
        <v>109</v>
      </c>
    </row>
    <row r="5" spans="1:40" ht="38.25" x14ac:dyDescent="0.2">
      <c r="A5" s="47" t="s">
        <v>60</v>
      </c>
      <c r="B5" s="10" t="s">
        <v>189</v>
      </c>
      <c r="C5" s="10" t="s">
        <v>40</v>
      </c>
      <c r="D5" s="10" t="s">
        <v>187</v>
      </c>
      <c r="E5" s="10" t="s">
        <v>188</v>
      </c>
      <c r="F5" s="10" t="s">
        <v>109</v>
      </c>
      <c r="G5" s="10" t="s">
        <v>190</v>
      </c>
      <c r="H5" s="10" t="s">
        <v>191</v>
      </c>
      <c r="I5" s="10" t="s">
        <v>64</v>
      </c>
      <c r="J5" s="44" t="s">
        <v>109</v>
      </c>
      <c r="K5" s="44">
        <v>0.48</v>
      </c>
      <c r="L5" s="11">
        <v>41416</v>
      </c>
      <c r="M5" s="11">
        <v>41429</v>
      </c>
      <c r="N5" s="11" t="s">
        <v>109</v>
      </c>
      <c r="O5" s="11" t="s">
        <v>109</v>
      </c>
      <c r="P5" s="11" t="s">
        <v>109</v>
      </c>
      <c r="Q5" s="11">
        <v>41429</v>
      </c>
      <c r="R5" s="10" t="s">
        <v>433</v>
      </c>
    </row>
    <row r="6" spans="1:40" ht="38.25" x14ac:dyDescent="0.2">
      <c r="A6" s="47" t="s">
        <v>60</v>
      </c>
      <c r="B6" s="10" t="s">
        <v>566</v>
      </c>
      <c r="C6" s="10" t="s">
        <v>40</v>
      </c>
      <c r="D6" s="10" t="s">
        <v>567</v>
      </c>
      <c r="E6" s="10" t="s">
        <v>568</v>
      </c>
      <c r="F6" s="10" t="s">
        <v>80</v>
      </c>
      <c r="G6" s="10" t="s">
        <v>569</v>
      </c>
      <c r="H6" s="10" t="s">
        <v>570</v>
      </c>
      <c r="I6" s="10" t="s">
        <v>571</v>
      </c>
      <c r="J6" s="44" t="s">
        <v>109</v>
      </c>
      <c r="K6" s="44" t="s">
        <v>109</v>
      </c>
      <c r="L6" s="11">
        <v>41444</v>
      </c>
      <c r="M6" s="11" t="s">
        <v>682</v>
      </c>
      <c r="N6" s="11" t="s">
        <v>109</v>
      </c>
      <c r="O6" s="11" t="s">
        <v>109</v>
      </c>
      <c r="P6" s="11" t="s">
        <v>109</v>
      </c>
      <c r="Q6" s="11" t="s">
        <v>109</v>
      </c>
      <c r="R6" s="10" t="s">
        <v>572</v>
      </c>
    </row>
    <row r="7" spans="1:40" ht="25.5" x14ac:dyDescent="0.2">
      <c r="A7" s="47" t="s">
        <v>60</v>
      </c>
      <c r="B7" s="10" t="s">
        <v>164</v>
      </c>
      <c r="C7" s="10" t="s">
        <v>40</v>
      </c>
      <c r="D7" s="10" t="s">
        <v>210</v>
      </c>
      <c r="E7" s="10" t="s">
        <v>211</v>
      </c>
      <c r="F7" s="10" t="s">
        <v>163</v>
      </c>
      <c r="G7" s="10" t="s">
        <v>214</v>
      </c>
      <c r="H7" s="10" t="s">
        <v>165</v>
      </c>
      <c r="I7" s="10" t="s">
        <v>209</v>
      </c>
      <c r="J7" s="44" t="s">
        <v>109</v>
      </c>
      <c r="K7" s="44">
        <v>0.26400000000000001</v>
      </c>
      <c r="L7" s="11">
        <v>41472</v>
      </c>
      <c r="M7" s="11">
        <v>41478</v>
      </c>
      <c r="N7" s="11" t="s">
        <v>109</v>
      </c>
      <c r="O7" s="11" t="s">
        <v>109</v>
      </c>
      <c r="P7" s="11" t="s">
        <v>109</v>
      </c>
      <c r="Q7" s="11">
        <v>41478</v>
      </c>
      <c r="R7" s="10" t="s">
        <v>445</v>
      </c>
    </row>
    <row r="8" spans="1:40" ht="38.25" x14ac:dyDescent="0.2">
      <c r="A8" s="47" t="s">
        <v>60</v>
      </c>
      <c r="B8" s="10" t="s">
        <v>228</v>
      </c>
      <c r="C8" s="10" t="s">
        <v>40</v>
      </c>
      <c r="D8" s="10" t="s">
        <v>227</v>
      </c>
      <c r="E8" s="10" t="s">
        <v>229</v>
      </c>
      <c r="F8" s="10" t="s">
        <v>230</v>
      </c>
      <c r="G8" s="10" t="s">
        <v>241</v>
      </c>
      <c r="H8" s="10" t="s">
        <v>232</v>
      </c>
      <c r="I8" s="10" t="s">
        <v>64</v>
      </c>
      <c r="J8" s="44" t="s">
        <v>109</v>
      </c>
      <c r="K8" s="44" t="s">
        <v>109</v>
      </c>
      <c r="L8" s="11">
        <v>41481</v>
      </c>
      <c r="M8" s="11">
        <v>41492</v>
      </c>
      <c r="N8" s="11">
        <v>41499</v>
      </c>
      <c r="O8" s="11" t="s">
        <v>109</v>
      </c>
      <c r="P8" s="11" t="s">
        <v>109</v>
      </c>
      <c r="Q8" s="11">
        <v>41499</v>
      </c>
      <c r="R8" s="44" t="s">
        <v>441</v>
      </c>
    </row>
    <row r="9" spans="1:40" ht="25.5" x14ac:dyDescent="0.2">
      <c r="A9" s="47" t="s">
        <v>60</v>
      </c>
      <c r="B9" s="10" t="s">
        <v>269</v>
      </c>
      <c r="C9" s="10" t="s">
        <v>40</v>
      </c>
      <c r="D9" s="10" t="s">
        <v>265</v>
      </c>
      <c r="E9" s="10" t="s">
        <v>266</v>
      </c>
      <c r="F9" s="10" t="s">
        <v>267</v>
      </c>
      <c r="G9" s="10" t="s">
        <v>268</v>
      </c>
      <c r="H9" s="10" t="s">
        <v>270</v>
      </c>
      <c r="I9" s="10" t="s">
        <v>94</v>
      </c>
      <c r="J9" s="44" t="s">
        <v>109</v>
      </c>
      <c r="K9" s="44">
        <v>5.5732999999999997</v>
      </c>
      <c r="L9" s="11">
        <v>41617</v>
      </c>
      <c r="M9" s="11">
        <v>41625</v>
      </c>
      <c r="N9" s="11" t="s">
        <v>109</v>
      </c>
      <c r="O9" s="11" t="s">
        <v>109</v>
      </c>
      <c r="P9" s="11" t="s">
        <v>109</v>
      </c>
      <c r="Q9" s="11">
        <v>41626</v>
      </c>
      <c r="R9" s="11" t="s">
        <v>444</v>
      </c>
    </row>
    <row r="10" spans="1:40" ht="25.5" x14ac:dyDescent="0.2">
      <c r="A10" s="47" t="s">
        <v>60</v>
      </c>
      <c r="B10" s="10" t="s">
        <v>377</v>
      </c>
      <c r="C10" s="10" t="s">
        <v>40</v>
      </c>
      <c r="D10" s="10" t="s">
        <v>378</v>
      </c>
      <c r="E10" s="10" t="s">
        <v>272</v>
      </c>
      <c r="F10" s="10" t="s">
        <v>153</v>
      </c>
      <c r="G10" s="10" t="s">
        <v>506</v>
      </c>
      <c r="H10" s="10" t="s">
        <v>591</v>
      </c>
      <c r="I10" s="10" t="s">
        <v>379</v>
      </c>
      <c r="J10" s="44" t="s">
        <v>109</v>
      </c>
      <c r="K10" s="44">
        <v>9.18</v>
      </c>
      <c r="L10" s="11">
        <v>41696</v>
      </c>
      <c r="M10" s="11">
        <v>41702</v>
      </c>
      <c r="N10" s="11" t="s">
        <v>109</v>
      </c>
      <c r="O10" s="11" t="s">
        <v>109</v>
      </c>
      <c r="P10" s="11" t="s">
        <v>109</v>
      </c>
      <c r="Q10" s="11">
        <v>41703</v>
      </c>
      <c r="R10" s="11" t="s">
        <v>435</v>
      </c>
    </row>
    <row r="11" spans="1:40" ht="25.5" x14ac:dyDescent="0.2">
      <c r="A11" s="47" t="s">
        <v>60</v>
      </c>
      <c r="B11" s="10" t="s">
        <v>658</v>
      </c>
      <c r="C11" s="10" t="s">
        <v>40</v>
      </c>
      <c r="D11" s="10" t="s">
        <v>301</v>
      </c>
      <c r="E11" s="10" t="s">
        <v>302</v>
      </c>
      <c r="F11" s="10" t="s">
        <v>109</v>
      </c>
      <c r="G11" s="10" t="s">
        <v>411</v>
      </c>
      <c r="H11" s="10" t="s">
        <v>303</v>
      </c>
      <c r="I11" s="10" t="s">
        <v>274</v>
      </c>
      <c r="J11" s="44" t="s">
        <v>109</v>
      </c>
      <c r="K11" s="44">
        <v>1.8</v>
      </c>
      <c r="L11" s="11">
        <v>41701</v>
      </c>
      <c r="M11" s="11">
        <v>42010</v>
      </c>
      <c r="N11" s="11" t="s">
        <v>109</v>
      </c>
      <c r="O11" s="11" t="s">
        <v>109</v>
      </c>
      <c r="P11" s="11" t="s">
        <v>109</v>
      </c>
      <c r="Q11" s="11">
        <v>41744</v>
      </c>
      <c r="R11" s="10" t="s">
        <v>442</v>
      </c>
    </row>
    <row r="12" spans="1:40" ht="25.5" x14ac:dyDescent="0.2">
      <c r="A12" s="47" t="s">
        <v>60</v>
      </c>
      <c r="B12" s="10" t="s">
        <v>331</v>
      </c>
      <c r="C12" s="10" t="s">
        <v>40</v>
      </c>
      <c r="D12" s="10" t="s">
        <v>330</v>
      </c>
      <c r="E12" s="10" t="s">
        <v>328</v>
      </c>
      <c r="F12" s="10" t="s">
        <v>65</v>
      </c>
      <c r="G12" s="10" t="s">
        <v>380</v>
      </c>
      <c r="H12" s="10" t="s">
        <v>329</v>
      </c>
      <c r="I12" s="10" t="s">
        <v>333</v>
      </c>
      <c r="J12" s="44" t="s">
        <v>109</v>
      </c>
      <c r="K12" s="44">
        <v>1.9179999999999999</v>
      </c>
      <c r="L12" s="11">
        <v>41751</v>
      </c>
      <c r="M12" s="11">
        <v>41758</v>
      </c>
      <c r="N12" s="11">
        <v>41821</v>
      </c>
      <c r="O12" s="11" t="s">
        <v>109</v>
      </c>
      <c r="P12" s="11" t="s">
        <v>109</v>
      </c>
      <c r="Q12" s="11">
        <v>41821</v>
      </c>
      <c r="R12" s="10" t="s">
        <v>439</v>
      </c>
    </row>
    <row r="13" spans="1:40" ht="25.5" x14ac:dyDescent="0.2">
      <c r="A13" s="47" t="s">
        <v>60</v>
      </c>
      <c r="B13" s="10" t="s">
        <v>109</v>
      </c>
      <c r="C13" s="10" t="s">
        <v>40</v>
      </c>
      <c r="D13" s="10" t="s">
        <v>365</v>
      </c>
      <c r="E13" s="10" t="s">
        <v>366</v>
      </c>
      <c r="F13" s="10" t="s">
        <v>109</v>
      </c>
      <c r="G13" s="10" t="s">
        <v>369</v>
      </c>
      <c r="H13" s="10" t="s">
        <v>367</v>
      </c>
      <c r="I13" s="10" t="s">
        <v>368</v>
      </c>
      <c r="J13" s="44" t="s">
        <v>109</v>
      </c>
      <c r="K13" s="44" t="s">
        <v>109</v>
      </c>
      <c r="L13" s="11">
        <v>41788</v>
      </c>
      <c r="M13" s="11">
        <v>41800</v>
      </c>
      <c r="N13" s="11" t="s">
        <v>109</v>
      </c>
      <c r="O13" s="11" t="s">
        <v>109</v>
      </c>
      <c r="P13" s="11" t="s">
        <v>109</v>
      </c>
      <c r="Q13" s="11">
        <v>41800</v>
      </c>
      <c r="R13" s="44" t="s">
        <v>434</v>
      </c>
    </row>
    <row r="14" spans="1:40" ht="25.5" x14ac:dyDescent="0.2">
      <c r="A14" s="47" t="s">
        <v>60</v>
      </c>
      <c r="B14" s="10" t="s">
        <v>397</v>
      </c>
      <c r="C14" s="10" t="s">
        <v>40</v>
      </c>
      <c r="D14" s="10" t="s">
        <v>396</v>
      </c>
      <c r="E14" s="10" t="s">
        <v>398</v>
      </c>
      <c r="F14" s="10" t="s">
        <v>109</v>
      </c>
      <c r="G14" s="10" t="s">
        <v>401</v>
      </c>
      <c r="H14" s="10" t="s">
        <v>399</v>
      </c>
      <c r="I14" s="10" t="s">
        <v>400</v>
      </c>
      <c r="J14" s="10" t="s">
        <v>109</v>
      </c>
      <c r="K14" s="10">
        <v>2</v>
      </c>
      <c r="L14" s="11">
        <v>41822</v>
      </c>
      <c r="M14" s="11">
        <v>41828</v>
      </c>
      <c r="N14" s="11" t="s">
        <v>109</v>
      </c>
      <c r="O14" s="11" t="s">
        <v>109</v>
      </c>
      <c r="P14" s="11" t="s">
        <v>109</v>
      </c>
      <c r="Q14" s="11">
        <v>41828</v>
      </c>
      <c r="R14" s="44" t="s">
        <v>438</v>
      </c>
    </row>
    <row r="15" spans="1:40" ht="25.5" x14ac:dyDescent="0.2">
      <c r="A15" s="47" t="s">
        <v>60</v>
      </c>
      <c r="B15" s="10" t="s">
        <v>423</v>
      </c>
      <c r="C15" s="10" t="s">
        <v>40</v>
      </c>
      <c r="D15" s="10" t="s">
        <v>422</v>
      </c>
      <c r="E15" s="10" t="s">
        <v>424</v>
      </c>
      <c r="F15" s="10" t="s">
        <v>109</v>
      </c>
      <c r="G15" s="10" t="s">
        <v>425</v>
      </c>
      <c r="H15" s="10" t="s">
        <v>431</v>
      </c>
      <c r="I15" s="10" t="s">
        <v>94</v>
      </c>
      <c r="J15" s="10" t="s">
        <v>109</v>
      </c>
      <c r="K15" s="10">
        <v>2</v>
      </c>
      <c r="L15" s="11">
        <v>41851</v>
      </c>
      <c r="M15" s="11">
        <v>41863</v>
      </c>
      <c r="N15" s="11" t="s">
        <v>109</v>
      </c>
      <c r="O15" s="11" t="s">
        <v>109</v>
      </c>
      <c r="P15" s="11" t="s">
        <v>109</v>
      </c>
      <c r="Q15" s="11">
        <v>41863</v>
      </c>
      <c r="R15" s="10" t="s">
        <v>447</v>
      </c>
    </row>
    <row r="16" spans="1:40" ht="25.5" x14ac:dyDescent="0.2">
      <c r="A16" s="47" t="s">
        <v>60</v>
      </c>
      <c r="B16" s="10" t="s">
        <v>349</v>
      </c>
      <c r="C16" s="10" t="s">
        <v>40</v>
      </c>
      <c r="D16" s="10" t="s">
        <v>456</v>
      </c>
      <c r="E16" s="10" t="s">
        <v>251</v>
      </c>
      <c r="F16" s="10" t="s">
        <v>126</v>
      </c>
      <c r="G16" s="10" t="s">
        <v>355</v>
      </c>
      <c r="H16" s="10" t="s">
        <v>351</v>
      </c>
      <c r="I16" s="10" t="s">
        <v>458</v>
      </c>
      <c r="J16" s="10" t="s">
        <v>109</v>
      </c>
      <c r="K16" s="10">
        <v>3</v>
      </c>
      <c r="L16" s="11">
        <v>41878</v>
      </c>
      <c r="M16" s="11">
        <v>41884</v>
      </c>
      <c r="N16" s="11">
        <v>41905</v>
      </c>
      <c r="O16" s="11">
        <v>41968</v>
      </c>
      <c r="P16" s="11" t="s">
        <v>867</v>
      </c>
      <c r="Q16" s="11">
        <v>41982</v>
      </c>
      <c r="R16" s="11" t="s">
        <v>577</v>
      </c>
    </row>
    <row r="17" spans="1:18" ht="25.5" x14ac:dyDescent="0.2">
      <c r="A17" s="47" t="s">
        <v>60</v>
      </c>
      <c r="B17" s="10" t="s">
        <v>501</v>
      </c>
      <c r="C17" s="10" t="s">
        <v>40</v>
      </c>
      <c r="D17" s="10" t="s">
        <v>465</v>
      </c>
      <c r="E17" s="10" t="s">
        <v>466</v>
      </c>
      <c r="F17" s="10" t="s">
        <v>109</v>
      </c>
      <c r="G17" s="10" t="s">
        <v>473</v>
      </c>
      <c r="H17" s="10" t="s">
        <v>467</v>
      </c>
      <c r="I17" s="10" t="s">
        <v>468</v>
      </c>
      <c r="J17" s="10" t="s">
        <v>109</v>
      </c>
      <c r="K17" s="10">
        <v>1.1468</v>
      </c>
      <c r="L17" s="11">
        <v>41879</v>
      </c>
      <c r="M17" s="11">
        <v>41891</v>
      </c>
      <c r="N17" s="11" t="s">
        <v>109</v>
      </c>
      <c r="O17" s="11" t="s">
        <v>109</v>
      </c>
      <c r="P17" s="11" t="s">
        <v>109</v>
      </c>
      <c r="Q17" s="11">
        <v>41891</v>
      </c>
      <c r="R17" s="44" t="s">
        <v>505</v>
      </c>
    </row>
    <row r="18" spans="1:18" ht="25.5" x14ac:dyDescent="0.2">
      <c r="A18" s="47" t="s">
        <v>60</v>
      </c>
      <c r="B18" s="10" t="s">
        <v>472</v>
      </c>
      <c r="C18" s="10" t="s">
        <v>40</v>
      </c>
      <c r="D18" s="10" t="s">
        <v>469</v>
      </c>
      <c r="E18" s="10" t="s">
        <v>470</v>
      </c>
      <c r="F18" s="10" t="s">
        <v>80</v>
      </c>
      <c r="G18" s="10" t="s">
        <v>471</v>
      </c>
      <c r="H18" s="10" t="s">
        <v>474</v>
      </c>
      <c r="I18" s="10" t="s">
        <v>559</v>
      </c>
      <c r="J18" s="10" t="s">
        <v>109</v>
      </c>
      <c r="K18" s="10">
        <v>70.77</v>
      </c>
      <c r="L18" s="11">
        <v>41878</v>
      </c>
      <c r="M18" s="11">
        <v>41891</v>
      </c>
      <c r="N18" s="11">
        <v>41961</v>
      </c>
      <c r="O18" s="11" t="s">
        <v>109</v>
      </c>
      <c r="P18" s="11" t="s">
        <v>109</v>
      </c>
      <c r="Q18" s="11">
        <v>41961</v>
      </c>
      <c r="R18" s="44" t="s">
        <v>572</v>
      </c>
    </row>
    <row r="19" spans="1:18" ht="38.25" x14ac:dyDescent="0.2">
      <c r="A19" s="47" t="s">
        <v>60</v>
      </c>
      <c r="B19" s="10" t="s">
        <v>156</v>
      </c>
      <c r="C19" s="10" t="s">
        <v>40</v>
      </c>
      <c r="D19" s="10" t="s">
        <v>532</v>
      </c>
      <c r="E19" s="10" t="s">
        <v>533</v>
      </c>
      <c r="F19" s="10" t="s">
        <v>157</v>
      </c>
      <c r="G19" s="10" t="s">
        <v>247</v>
      </c>
      <c r="H19" s="10" t="s">
        <v>158</v>
      </c>
      <c r="I19" s="10" t="s">
        <v>534</v>
      </c>
      <c r="J19" s="10" t="s">
        <v>109</v>
      </c>
      <c r="K19" s="10">
        <v>2</v>
      </c>
      <c r="L19" s="11">
        <v>41934</v>
      </c>
      <c r="M19" s="11">
        <v>41940</v>
      </c>
      <c r="N19" s="11">
        <v>41989</v>
      </c>
      <c r="O19" s="11">
        <v>41996</v>
      </c>
      <c r="P19" s="11" t="s">
        <v>109</v>
      </c>
      <c r="Q19" s="11">
        <v>41996</v>
      </c>
      <c r="R19" s="44" t="s">
        <v>600</v>
      </c>
    </row>
    <row r="20" spans="1:18" ht="25.5" x14ac:dyDescent="0.2">
      <c r="A20" s="47" t="s">
        <v>60</v>
      </c>
      <c r="B20" s="10" t="s">
        <v>635</v>
      </c>
      <c r="C20" s="10" t="s">
        <v>40</v>
      </c>
      <c r="D20" s="10" t="s">
        <v>636</v>
      </c>
      <c r="E20" s="10" t="s">
        <v>637</v>
      </c>
      <c r="F20" s="10" t="s">
        <v>638</v>
      </c>
      <c r="G20" s="10" t="s">
        <v>873</v>
      </c>
      <c r="H20" s="10" t="s">
        <v>639</v>
      </c>
      <c r="I20" s="10" t="s">
        <v>640</v>
      </c>
      <c r="J20" s="44" t="s">
        <v>109</v>
      </c>
      <c r="K20" s="44" t="s">
        <v>109</v>
      </c>
      <c r="L20" s="11">
        <v>42032</v>
      </c>
      <c r="M20" s="11">
        <v>42038</v>
      </c>
      <c r="N20" s="11">
        <v>42045</v>
      </c>
      <c r="O20" s="11" t="s">
        <v>109</v>
      </c>
      <c r="P20" s="11" t="s">
        <v>109</v>
      </c>
      <c r="Q20" s="11">
        <v>42045</v>
      </c>
      <c r="R20" s="11" t="s">
        <v>662</v>
      </c>
    </row>
    <row r="21" spans="1:18" ht="25.5" x14ac:dyDescent="0.2">
      <c r="A21" s="47" t="s">
        <v>60</v>
      </c>
      <c r="B21" s="10" t="s">
        <v>143</v>
      </c>
      <c r="C21" s="10" t="s">
        <v>110</v>
      </c>
      <c r="D21" s="10" t="s">
        <v>676</v>
      </c>
      <c r="E21" s="10" t="s">
        <v>677</v>
      </c>
      <c r="F21" s="10" t="s">
        <v>114</v>
      </c>
      <c r="G21" s="10" t="s">
        <v>520</v>
      </c>
      <c r="H21" s="10" t="s">
        <v>145</v>
      </c>
      <c r="I21" s="10" t="s">
        <v>678</v>
      </c>
      <c r="J21" s="44" t="s">
        <v>109</v>
      </c>
      <c r="K21" s="44">
        <v>6.39</v>
      </c>
      <c r="L21" s="11">
        <v>42059</v>
      </c>
      <c r="M21" s="11">
        <v>42066</v>
      </c>
      <c r="N21" s="11" t="s">
        <v>108</v>
      </c>
      <c r="O21" s="11" t="s">
        <v>108</v>
      </c>
      <c r="P21" s="11" t="s">
        <v>108</v>
      </c>
      <c r="Q21" s="11" t="s">
        <v>108</v>
      </c>
      <c r="R21" s="11" t="s">
        <v>108</v>
      </c>
    </row>
    <row r="22" spans="1:18" ht="38.25" x14ac:dyDescent="0.2">
      <c r="A22" s="47" t="s">
        <v>60</v>
      </c>
      <c r="B22" s="10" t="s">
        <v>792</v>
      </c>
      <c r="C22" s="10" t="s">
        <v>40</v>
      </c>
      <c r="D22" s="10" t="s">
        <v>791</v>
      </c>
      <c r="E22" s="10" t="s">
        <v>793</v>
      </c>
      <c r="F22" s="10" t="s">
        <v>109</v>
      </c>
      <c r="G22" s="10" t="s">
        <v>799</v>
      </c>
      <c r="H22" s="10" t="s">
        <v>794</v>
      </c>
      <c r="I22" s="10" t="s">
        <v>115</v>
      </c>
      <c r="J22" s="44" t="s">
        <v>109</v>
      </c>
      <c r="K22" s="44">
        <v>0.22040000000000001</v>
      </c>
      <c r="L22" s="11">
        <v>42114</v>
      </c>
      <c r="M22" s="11">
        <v>42122</v>
      </c>
      <c r="N22" s="11" t="s">
        <v>109</v>
      </c>
      <c r="O22" s="11" t="s">
        <v>109</v>
      </c>
      <c r="P22" s="11" t="s">
        <v>109</v>
      </c>
      <c r="Q22" s="11">
        <v>42122</v>
      </c>
      <c r="R22" s="11" t="s">
        <v>831</v>
      </c>
    </row>
    <row r="23" spans="1:18" ht="38.25" x14ac:dyDescent="0.2">
      <c r="A23" s="47" t="s">
        <v>60</v>
      </c>
      <c r="B23" s="10" t="s">
        <v>916</v>
      </c>
      <c r="C23" s="10" t="s">
        <v>110</v>
      </c>
      <c r="D23" s="10" t="s">
        <v>915</v>
      </c>
      <c r="E23" s="10" t="s">
        <v>917</v>
      </c>
      <c r="F23" s="10" t="s">
        <v>80</v>
      </c>
      <c r="G23" s="10" t="s">
        <v>920</v>
      </c>
      <c r="H23" s="10" t="s">
        <v>918</v>
      </c>
      <c r="I23" s="10" t="s">
        <v>919</v>
      </c>
      <c r="J23" s="44" t="s">
        <v>109</v>
      </c>
      <c r="K23" s="44">
        <v>0.66</v>
      </c>
      <c r="L23" s="11">
        <v>42153</v>
      </c>
      <c r="M23" s="11">
        <v>42164</v>
      </c>
      <c r="N23" s="11" t="s">
        <v>108</v>
      </c>
      <c r="O23" s="11" t="s">
        <v>108</v>
      </c>
      <c r="P23" s="11" t="s">
        <v>108</v>
      </c>
      <c r="Q23" s="11" t="s">
        <v>108</v>
      </c>
      <c r="R23" s="11" t="s">
        <v>108</v>
      </c>
    </row>
    <row r="24" spans="1:18" x14ac:dyDescent="0.2">
      <c r="A24" s="47" t="s">
        <v>60</v>
      </c>
      <c r="B24" s="10" t="s">
        <v>109</v>
      </c>
      <c r="C24" s="10" t="s">
        <v>109</v>
      </c>
      <c r="D24" s="10" t="s">
        <v>586</v>
      </c>
      <c r="E24" s="10" t="s">
        <v>108</v>
      </c>
      <c r="F24" s="10" t="s">
        <v>108</v>
      </c>
      <c r="G24" s="10" t="s">
        <v>108</v>
      </c>
      <c r="H24" s="10" t="s">
        <v>108</v>
      </c>
      <c r="I24" s="10" t="s">
        <v>108</v>
      </c>
      <c r="J24" s="10" t="s">
        <v>108</v>
      </c>
      <c r="K24" s="10" t="s">
        <v>108</v>
      </c>
      <c r="L24" s="11" t="s">
        <v>108</v>
      </c>
      <c r="M24" s="11" t="s">
        <v>108</v>
      </c>
      <c r="N24" s="11" t="s">
        <v>108</v>
      </c>
      <c r="O24" s="11" t="s">
        <v>108</v>
      </c>
      <c r="P24" s="11" t="s">
        <v>108</v>
      </c>
      <c r="Q24" s="11" t="s">
        <v>108</v>
      </c>
      <c r="R24" s="44" t="s">
        <v>108</v>
      </c>
    </row>
    <row r="25" spans="1:18" ht="25.5" x14ac:dyDescent="0.2">
      <c r="A25" s="47" t="s">
        <v>60</v>
      </c>
      <c r="B25" s="10" t="s">
        <v>116</v>
      </c>
      <c r="C25" s="10" t="s">
        <v>40</v>
      </c>
      <c r="D25" s="10" t="s">
        <v>118</v>
      </c>
      <c r="E25" s="10" t="s">
        <v>735</v>
      </c>
      <c r="F25" s="10" t="s">
        <v>114</v>
      </c>
      <c r="G25" s="10" t="s">
        <v>119</v>
      </c>
      <c r="H25" s="10" t="s">
        <v>117</v>
      </c>
      <c r="I25" s="10" t="s">
        <v>64</v>
      </c>
      <c r="J25" s="10">
        <v>19</v>
      </c>
      <c r="K25" s="10">
        <v>6.26</v>
      </c>
      <c r="L25" s="11">
        <v>40674</v>
      </c>
      <c r="M25" s="11">
        <v>40680</v>
      </c>
      <c r="N25" s="11">
        <v>40687</v>
      </c>
      <c r="O25" s="11" t="s">
        <v>109</v>
      </c>
      <c r="P25" s="11" t="s">
        <v>109</v>
      </c>
      <c r="Q25" s="11">
        <v>40687</v>
      </c>
      <c r="R25" s="10" t="s">
        <v>446</v>
      </c>
    </row>
    <row r="26" spans="1:18" ht="25.5" x14ac:dyDescent="0.2">
      <c r="A26" s="47" t="s">
        <v>60</v>
      </c>
      <c r="B26" s="10" t="s">
        <v>154</v>
      </c>
      <c r="C26" s="10" t="s">
        <v>40</v>
      </c>
      <c r="D26" s="10" t="s">
        <v>147</v>
      </c>
      <c r="E26" s="10" t="s">
        <v>176</v>
      </c>
      <c r="F26" s="10" t="s">
        <v>81</v>
      </c>
      <c r="G26" s="10" t="s">
        <v>167</v>
      </c>
      <c r="H26" s="10" t="s">
        <v>155</v>
      </c>
      <c r="I26" s="10" t="s">
        <v>162</v>
      </c>
      <c r="J26" s="44">
        <v>1</v>
      </c>
      <c r="K26" s="44">
        <v>4.6970000000000001</v>
      </c>
      <c r="L26" s="11">
        <v>41310</v>
      </c>
      <c r="M26" s="11">
        <v>41317</v>
      </c>
      <c r="N26" s="11">
        <v>41331</v>
      </c>
      <c r="O26" s="11">
        <v>41345</v>
      </c>
      <c r="P26" s="11" t="s">
        <v>109</v>
      </c>
      <c r="Q26" s="11">
        <v>41345</v>
      </c>
      <c r="R26" s="10" t="s">
        <v>436</v>
      </c>
    </row>
    <row r="27" spans="1:18" ht="25.5" x14ac:dyDescent="0.2">
      <c r="A27" s="47" t="s">
        <v>60</v>
      </c>
      <c r="B27" s="10" t="s">
        <v>202</v>
      </c>
      <c r="C27" s="10" t="s">
        <v>40</v>
      </c>
      <c r="D27" s="10" t="s">
        <v>231</v>
      </c>
      <c r="E27" s="10" t="s">
        <v>735</v>
      </c>
      <c r="F27" s="10" t="s">
        <v>114</v>
      </c>
      <c r="G27" s="10" t="s">
        <v>219</v>
      </c>
      <c r="H27" s="10" t="s">
        <v>203</v>
      </c>
      <c r="I27" s="10" t="s">
        <v>64</v>
      </c>
      <c r="J27" s="10">
        <v>10</v>
      </c>
      <c r="K27" s="10">
        <v>5.51</v>
      </c>
      <c r="L27" s="11">
        <v>41485</v>
      </c>
      <c r="M27" s="11">
        <v>41492</v>
      </c>
      <c r="N27" s="11" t="s">
        <v>109</v>
      </c>
      <c r="O27" s="11" t="s">
        <v>109</v>
      </c>
      <c r="P27" s="11" t="s">
        <v>109</v>
      </c>
      <c r="Q27" s="11">
        <v>41492</v>
      </c>
      <c r="R27" s="44" t="s">
        <v>441</v>
      </c>
    </row>
    <row r="28" spans="1:18" ht="25.5" x14ac:dyDescent="0.2">
      <c r="A28" s="47" t="s">
        <v>60</v>
      </c>
      <c r="B28" s="10" t="s">
        <v>296</v>
      </c>
      <c r="C28" s="10" t="s">
        <v>40</v>
      </c>
      <c r="D28" s="10" t="s">
        <v>297</v>
      </c>
      <c r="E28" s="10" t="s">
        <v>174</v>
      </c>
      <c r="F28" s="10" t="s">
        <v>81</v>
      </c>
      <c r="G28" s="10" t="s">
        <v>373</v>
      </c>
      <c r="H28" s="10" t="s">
        <v>298</v>
      </c>
      <c r="I28" s="10" t="s">
        <v>76</v>
      </c>
      <c r="J28" s="10">
        <v>6</v>
      </c>
      <c r="K28" s="10">
        <v>11.029</v>
      </c>
      <c r="L28" s="11">
        <v>41682</v>
      </c>
      <c r="M28" s="11">
        <v>41688</v>
      </c>
      <c r="N28" s="11">
        <v>41786</v>
      </c>
      <c r="O28" s="11" t="s">
        <v>109</v>
      </c>
      <c r="P28" s="11" t="s">
        <v>109</v>
      </c>
      <c r="Q28" s="11">
        <v>41786</v>
      </c>
      <c r="R28" s="44" t="s">
        <v>434</v>
      </c>
    </row>
    <row r="29" spans="1:18" ht="38.25" x14ac:dyDescent="0.2">
      <c r="A29" s="47" t="s">
        <v>60</v>
      </c>
      <c r="B29" s="10" t="s">
        <v>321</v>
      </c>
      <c r="C29" s="10" t="s">
        <v>40</v>
      </c>
      <c r="D29" s="10" t="s">
        <v>326</v>
      </c>
      <c r="E29" s="10" t="s">
        <v>322</v>
      </c>
      <c r="F29" s="10" t="s">
        <v>175</v>
      </c>
      <c r="G29" s="10" t="s">
        <v>323</v>
      </c>
      <c r="H29" s="10" t="s">
        <v>327</v>
      </c>
      <c r="I29" s="10" t="s">
        <v>64</v>
      </c>
      <c r="J29" s="10">
        <v>6</v>
      </c>
      <c r="K29" s="10">
        <v>11.15</v>
      </c>
      <c r="L29" s="11">
        <v>41745</v>
      </c>
      <c r="M29" s="11">
        <v>41751</v>
      </c>
      <c r="N29" s="11" t="s">
        <v>109</v>
      </c>
      <c r="O29" s="11" t="s">
        <v>109</v>
      </c>
      <c r="P29" s="11" t="s">
        <v>109</v>
      </c>
      <c r="Q29" s="11">
        <v>41751</v>
      </c>
      <c r="R29" s="44" t="s">
        <v>442</v>
      </c>
    </row>
    <row r="30" spans="1:18" ht="25.5" x14ac:dyDescent="0.2">
      <c r="A30" s="47" t="s">
        <v>60</v>
      </c>
      <c r="B30" s="10" t="s">
        <v>108</v>
      </c>
      <c r="C30" s="10" t="s">
        <v>40</v>
      </c>
      <c r="D30" s="10" t="s">
        <v>344</v>
      </c>
      <c r="E30" s="10" t="s">
        <v>121</v>
      </c>
      <c r="F30" s="10" t="s">
        <v>345</v>
      </c>
      <c r="G30" s="10" t="s">
        <v>542</v>
      </c>
      <c r="H30" s="10" t="s">
        <v>346</v>
      </c>
      <c r="I30" s="10" t="s">
        <v>64</v>
      </c>
      <c r="J30" s="10">
        <v>166</v>
      </c>
      <c r="K30" s="10">
        <v>50.1</v>
      </c>
      <c r="L30" s="11">
        <v>41764</v>
      </c>
      <c r="M30" s="11">
        <v>41772</v>
      </c>
      <c r="N30" s="11">
        <v>41877</v>
      </c>
      <c r="O30" s="11">
        <v>41926</v>
      </c>
      <c r="P30" s="11">
        <v>41933</v>
      </c>
      <c r="Q30" s="11">
        <v>41933</v>
      </c>
      <c r="R30" s="11" t="s">
        <v>507</v>
      </c>
    </row>
    <row r="31" spans="1:18" ht="25.5" x14ac:dyDescent="0.2">
      <c r="A31" s="47" t="s">
        <v>60</v>
      </c>
      <c r="B31" s="10" t="s">
        <v>143</v>
      </c>
      <c r="C31" s="10" t="s">
        <v>40</v>
      </c>
      <c r="D31" s="10" t="s">
        <v>374</v>
      </c>
      <c r="E31" s="10" t="s">
        <v>144</v>
      </c>
      <c r="F31" s="10" t="s">
        <v>126</v>
      </c>
      <c r="G31" s="10" t="s">
        <v>520</v>
      </c>
      <c r="H31" s="10" t="s">
        <v>145</v>
      </c>
      <c r="I31" s="10" t="s">
        <v>64</v>
      </c>
      <c r="J31" s="10">
        <v>1</v>
      </c>
      <c r="K31" s="10">
        <v>4.4400000000000004</v>
      </c>
      <c r="L31" s="11">
        <v>41801</v>
      </c>
      <c r="M31" s="11">
        <v>41807</v>
      </c>
      <c r="N31" s="11">
        <v>41877</v>
      </c>
      <c r="O31" s="11">
        <v>41926</v>
      </c>
      <c r="P31" s="11" t="s">
        <v>868</v>
      </c>
      <c r="Q31" s="11">
        <v>41968</v>
      </c>
      <c r="R31" s="11" t="s">
        <v>108</v>
      </c>
    </row>
    <row r="32" spans="1:18" ht="25.5" x14ac:dyDescent="0.2">
      <c r="A32" s="47" t="s">
        <v>60</v>
      </c>
      <c r="B32" s="10" t="s">
        <v>375</v>
      </c>
      <c r="C32" s="10" t="s">
        <v>40</v>
      </c>
      <c r="D32" s="10" t="s">
        <v>416</v>
      </c>
      <c r="E32" s="10" t="s">
        <v>421</v>
      </c>
      <c r="F32" s="10" t="s">
        <v>9</v>
      </c>
      <c r="G32" s="10" t="s">
        <v>418</v>
      </c>
      <c r="H32" s="10" t="s">
        <v>410</v>
      </c>
      <c r="I32" s="10" t="s">
        <v>64</v>
      </c>
      <c r="J32" s="10">
        <v>30</v>
      </c>
      <c r="K32" s="10">
        <v>9.6539999999999999</v>
      </c>
      <c r="L32" s="11">
        <v>41843</v>
      </c>
      <c r="M32" s="11">
        <v>41849</v>
      </c>
      <c r="N32" s="11">
        <v>41977</v>
      </c>
      <c r="O32" s="11" t="s">
        <v>109</v>
      </c>
      <c r="P32" s="11" t="s">
        <v>109</v>
      </c>
      <c r="Q32" s="11">
        <v>41977</v>
      </c>
      <c r="R32" s="11" t="s">
        <v>577</v>
      </c>
    </row>
    <row r="33" spans="1:18" ht="25.5" x14ac:dyDescent="0.2">
      <c r="A33" s="47" t="s">
        <v>60</v>
      </c>
      <c r="B33" s="10" t="s">
        <v>419</v>
      </c>
      <c r="C33" s="10" t="s">
        <v>40</v>
      </c>
      <c r="D33" s="10" t="s">
        <v>492</v>
      </c>
      <c r="E33" s="10" t="s">
        <v>420</v>
      </c>
      <c r="F33" s="10" t="s">
        <v>114</v>
      </c>
      <c r="G33" s="10" t="s">
        <v>497</v>
      </c>
      <c r="H33" s="10" t="s">
        <v>127</v>
      </c>
      <c r="I33" s="10" t="s">
        <v>94</v>
      </c>
      <c r="J33" s="10">
        <v>4</v>
      </c>
      <c r="K33" s="10">
        <v>7.2190000000000003</v>
      </c>
      <c r="L33" s="11">
        <v>41899</v>
      </c>
      <c r="M33" s="11">
        <v>41905</v>
      </c>
      <c r="N33" s="11">
        <v>41926</v>
      </c>
      <c r="O33" s="11" t="s">
        <v>109</v>
      </c>
      <c r="P33" s="11" t="s">
        <v>109</v>
      </c>
      <c r="Q33" s="11">
        <v>41926</v>
      </c>
      <c r="R33" s="11" t="s">
        <v>507</v>
      </c>
    </row>
    <row r="34" spans="1:18" ht="25.5" x14ac:dyDescent="0.2">
      <c r="A34" s="47" t="s">
        <v>60</v>
      </c>
      <c r="B34" s="10" t="s">
        <v>515</v>
      </c>
      <c r="C34" s="10" t="s">
        <v>110</v>
      </c>
      <c r="D34" s="10" t="s">
        <v>521</v>
      </c>
      <c r="E34" s="10" t="s">
        <v>516</v>
      </c>
      <c r="F34" s="10" t="s">
        <v>517</v>
      </c>
      <c r="G34" s="10" t="s">
        <v>557</v>
      </c>
      <c r="H34" s="10" t="s">
        <v>518</v>
      </c>
      <c r="I34" s="10" t="s">
        <v>94</v>
      </c>
      <c r="J34" s="10">
        <v>4</v>
      </c>
      <c r="K34" s="10">
        <v>9.35</v>
      </c>
      <c r="L34" s="11">
        <v>41920</v>
      </c>
      <c r="M34" s="11">
        <v>41926</v>
      </c>
      <c r="N34" s="11" t="s">
        <v>108</v>
      </c>
      <c r="O34" s="11" t="s">
        <v>108</v>
      </c>
      <c r="P34" s="11" t="s">
        <v>108</v>
      </c>
      <c r="Q34" s="11" t="s">
        <v>108</v>
      </c>
      <c r="R34" s="10" t="s">
        <v>108</v>
      </c>
    </row>
    <row r="35" spans="1:18" ht="25.5" x14ac:dyDescent="0.2">
      <c r="A35" s="47" t="s">
        <v>60</v>
      </c>
      <c r="B35" s="10" t="s">
        <v>527</v>
      </c>
      <c r="C35" s="10" t="s">
        <v>40</v>
      </c>
      <c r="D35" s="10" t="s">
        <v>522</v>
      </c>
      <c r="E35" s="10" t="s">
        <v>523</v>
      </c>
      <c r="F35" s="10" t="s">
        <v>175</v>
      </c>
      <c r="G35" s="10" t="s">
        <v>544</v>
      </c>
      <c r="H35" s="10" t="s">
        <v>524</v>
      </c>
      <c r="I35" s="10" t="s">
        <v>64</v>
      </c>
      <c r="J35" s="10">
        <v>19</v>
      </c>
      <c r="K35" s="10">
        <v>5.92</v>
      </c>
      <c r="L35" s="11">
        <v>41927</v>
      </c>
      <c r="M35" s="11">
        <v>41933</v>
      </c>
      <c r="N35" s="11">
        <v>41996</v>
      </c>
      <c r="O35" s="11" t="s">
        <v>109</v>
      </c>
      <c r="P35" s="11" t="s">
        <v>109</v>
      </c>
      <c r="Q35" s="11">
        <v>41996</v>
      </c>
      <c r="R35" s="10" t="s">
        <v>600</v>
      </c>
    </row>
    <row r="36" spans="1:18" ht="25.5" x14ac:dyDescent="0.2">
      <c r="A36" s="47" t="s">
        <v>60</v>
      </c>
      <c r="B36" s="10" t="s">
        <v>615</v>
      </c>
      <c r="C36" s="10" t="s">
        <v>40</v>
      </c>
      <c r="D36" s="10" t="s">
        <v>616</v>
      </c>
      <c r="E36" s="10" t="s">
        <v>641</v>
      </c>
      <c r="F36" s="10" t="s">
        <v>153</v>
      </c>
      <c r="G36" s="10" t="s">
        <v>859</v>
      </c>
      <c r="H36" s="10" t="s">
        <v>617</v>
      </c>
      <c r="I36" s="10" t="s">
        <v>64</v>
      </c>
      <c r="J36" s="10">
        <v>63</v>
      </c>
      <c r="K36" s="10">
        <v>17.32</v>
      </c>
      <c r="L36" s="11">
        <v>42011</v>
      </c>
      <c r="M36" s="11">
        <v>42017</v>
      </c>
      <c r="N36" s="11">
        <v>42038</v>
      </c>
      <c r="O36" s="11">
        <v>42045</v>
      </c>
      <c r="P36" s="11">
        <v>42101</v>
      </c>
      <c r="Q36" s="11">
        <v>42104</v>
      </c>
      <c r="R36" s="44" t="s">
        <v>726</v>
      </c>
    </row>
    <row r="37" spans="1:18" ht="25.5" x14ac:dyDescent="0.2">
      <c r="A37" s="47" t="s">
        <v>60</v>
      </c>
      <c r="B37" s="10" t="s">
        <v>528</v>
      </c>
      <c r="C37" s="10" t="s">
        <v>40</v>
      </c>
      <c r="D37" s="10" t="s">
        <v>661</v>
      </c>
      <c r="E37" s="10" t="s">
        <v>529</v>
      </c>
      <c r="F37" s="10" t="s">
        <v>280</v>
      </c>
      <c r="G37" s="10" t="s">
        <v>543</v>
      </c>
      <c r="H37" s="10" t="s">
        <v>592</v>
      </c>
      <c r="I37" s="10" t="s">
        <v>64</v>
      </c>
      <c r="J37" s="10">
        <v>24</v>
      </c>
      <c r="K37" s="10">
        <v>36.5</v>
      </c>
      <c r="L37" s="11">
        <v>42040</v>
      </c>
      <c r="M37" s="11">
        <v>42052</v>
      </c>
      <c r="N37" s="11">
        <v>42059</v>
      </c>
      <c r="O37" s="11" t="s">
        <v>109</v>
      </c>
      <c r="P37" s="11" t="s">
        <v>109</v>
      </c>
      <c r="Q37" s="11">
        <v>42059</v>
      </c>
      <c r="R37" s="44" t="s">
        <v>689</v>
      </c>
    </row>
    <row r="38" spans="1:18" ht="25.5" x14ac:dyDescent="0.2">
      <c r="A38" s="47" t="s">
        <v>60</v>
      </c>
      <c r="B38" s="10" t="s">
        <v>550</v>
      </c>
      <c r="C38" s="10" t="s">
        <v>40</v>
      </c>
      <c r="D38" s="10" t="s">
        <v>679</v>
      </c>
      <c r="E38" s="10" t="s">
        <v>551</v>
      </c>
      <c r="F38" s="10" t="s">
        <v>81</v>
      </c>
      <c r="G38" s="10" t="s">
        <v>908</v>
      </c>
      <c r="H38" s="10" t="s">
        <v>109</v>
      </c>
      <c r="I38" s="10" t="s">
        <v>64</v>
      </c>
      <c r="J38" s="10">
        <v>25</v>
      </c>
      <c r="K38" s="10">
        <v>6.7320000000000002</v>
      </c>
      <c r="L38" s="11">
        <v>42060</v>
      </c>
      <c r="M38" s="11">
        <v>42066</v>
      </c>
      <c r="N38" s="11">
        <v>42080</v>
      </c>
      <c r="O38" s="11">
        <v>42108</v>
      </c>
      <c r="P38" s="11" t="s">
        <v>109</v>
      </c>
      <c r="Q38" s="11">
        <v>42108</v>
      </c>
      <c r="R38" s="44" t="s">
        <v>726</v>
      </c>
    </row>
    <row r="39" spans="1:18" ht="25.5" x14ac:dyDescent="0.2">
      <c r="A39" s="47" t="s">
        <v>60</v>
      </c>
      <c r="B39" s="10" t="s">
        <v>448</v>
      </c>
      <c r="C39" s="10" t="s">
        <v>40</v>
      </c>
      <c r="D39" s="10" t="s">
        <v>715</v>
      </c>
      <c r="E39" s="10" t="s">
        <v>449</v>
      </c>
      <c r="F39" s="10" t="s">
        <v>65</v>
      </c>
      <c r="G39" s="10" t="s">
        <v>450</v>
      </c>
      <c r="H39" s="10" t="s">
        <v>451</v>
      </c>
      <c r="I39" s="10" t="s">
        <v>716</v>
      </c>
      <c r="J39" s="10">
        <v>3</v>
      </c>
      <c r="K39" s="10">
        <v>3.3079999999999998</v>
      </c>
      <c r="L39" s="11">
        <v>42081</v>
      </c>
      <c r="M39" s="11">
        <v>42087</v>
      </c>
      <c r="N39" s="11" t="s">
        <v>109</v>
      </c>
      <c r="O39" s="11" t="s">
        <v>109</v>
      </c>
      <c r="P39" s="11" t="s">
        <v>109</v>
      </c>
      <c r="Q39" s="11">
        <v>42087</v>
      </c>
      <c r="R39" s="44" t="s">
        <v>726</v>
      </c>
    </row>
    <row r="40" spans="1:18" ht="25.5" x14ac:dyDescent="0.2">
      <c r="A40" s="47" t="s">
        <v>60</v>
      </c>
      <c r="B40" s="10" t="s">
        <v>108</v>
      </c>
      <c r="C40" s="10" t="s">
        <v>110</v>
      </c>
      <c r="D40" s="10" t="s">
        <v>804</v>
      </c>
      <c r="E40" s="10" t="s">
        <v>121</v>
      </c>
      <c r="F40" s="10" t="s">
        <v>345</v>
      </c>
      <c r="G40" s="10" t="s">
        <v>680</v>
      </c>
      <c r="H40" s="10" t="s">
        <v>815</v>
      </c>
      <c r="I40" s="10" t="s">
        <v>64</v>
      </c>
      <c r="J40" s="10"/>
      <c r="K40" s="10">
        <v>65.67</v>
      </c>
      <c r="L40" s="11">
        <v>42123</v>
      </c>
      <c r="M40" s="11">
        <v>42129</v>
      </c>
      <c r="N40" s="11" t="s">
        <v>108</v>
      </c>
      <c r="O40" s="11" t="s">
        <v>108</v>
      </c>
      <c r="P40" s="11" t="s">
        <v>108</v>
      </c>
      <c r="Q40" s="11" t="s">
        <v>108</v>
      </c>
      <c r="R40" s="44" t="s">
        <v>108</v>
      </c>
    </row>
    <row r="41" spans="1:18" ht="38.25" x14ac:dyDescent="0.2">
      <c r="A41" s="47" t="s">
        <v>60</v>
      </c>
      <c r="B41" s="10" t="s">
        <v>790</v>
      </c>
      <c r="C41" s="10" t="s">
        <v>110</v>
      </c>
      <c r="D41" s="10" t="s">
        <v>822</v>
      </c>
      <c r="E41" s="10" t="s">
        <v>653</v>
      </c>
      <c r="F41" s="10" t="s">
        <v>9</v>
      </c>
      <c r="G41" s="10" t="s">
        <v>746</v>
      </c>
      <c r="H41" s="10" t="s">
        <v>738</v>
      </c>
      <c r="I41" s="10" t="s">
        <v>64</v>
      </c>
      <c r="J41" s="10">
        <v>28</v>
      </c>
      <c r="K41" s="10">
        <v>9.8729999999999993</v>
      </c>
      <c r="L41" s="11">
        <v>42130</v>
      </c>
      <c r="M41" s="11">
        <v>42136</v>
      </c>
      <c r="N41" s="11" t="s">
        <v>108</v>
      </c>
      <c r="O41" s="11" t="s">
        <v>108</v>
      </c>
      <c r="P41" s="11" t="s">
        <v>108</v>
      </c>
      <c r="Q41" s="11" t="s">
        <v>108</v>
      </c>
      <c r="R41" s="44" t="s">
        <v>108</v>
      </c>
    </row>
    <row r="42" spans="1:18" ht="38.25" x14ac:dyDescent="0.2">
      <c r="A42" s="47" t="s">
        <v>60</v>
      </c>
      <c r="B42" s="10" t="s">
        <v>375</v>
      </c>
      <c r="C42" s="10" t="s">
        <v>110</v>
      </c>
      <c r="D42" s="10" t="s">
        <v>836</v>
      </c>
      <c r="E42" s="10" t="s">
        <v>376</v>
      </c>
      <c r="F42" s="10" t="s">
        <v>9</v>
      </c>
      <c r="G42" s="10" t="s">
        <v>857</v>
      </c>
      <c r="H42" s="10" t="s">
        <v>410</v>
      </c>
      <c r="I42" s="10" t="s">
        <v>64</v>
      </c>
      <c r="J42" s="10">
        <v>27</v>
      </c>
      <c r="K42" s="10">
        <v>7.9269999999999996</v>
      </c>
      <c r="L42" s="11">
        <v>42136</v>
      </c>
      <c r="M42" s="11">
        <v>42143</v>
      </c>
      <c r="N42" s="11" t="s">
        <v>108</v>
      </c>
      <c r="O42" s="11" t="s">
        <v>108</v>
      </c>
      <c r="P42" s="11" t="s">
        <v>108</v>
      </c>
      <c r="Q42" s="11" t="s">
        <v>108</v>
      </c>
      <c r="R42" s="44" t="s">
        <v>108</v>
      </c>
    </row>
    <row r="43" spans="1:18" ht="38.25" x14ac:dyDescent="0.2">
      <c r="A43" s="47" t="s">
        <v>60</v>
      </c>
      <c r="B43" s="10" t="s">
        <v>701</v>
      </c>
      <c r="C43" s="10" t="s">
        <v>110</v>
      </c>
      <c r="D43" s="10" t="s">
        <v>840</v>
      </c>
      <c r="E43" s="10" t="s">
        <v>698</v>
      </c>
      <c r="F43" s="10" t="s">
        <v>114</v>
      </c>
      <c r="G43" s="10" t="s">
        <v>858</v>
      </c>
      <c r="H43" s="10" t="s">
        <v>699</v>
      </c>
      <c r="I43" s="10" t="s">
        <v>64</v>
      </c>
      <c r="J43" s="10">
        <v>2</v>
      </c>
      <c r="K43" s="10">
        <v>15.54</v>
      </c>
      <c r="L43" s="11">
        <v>42137</v>
      </c>
      <c r="M43" s="11">
        <v>42143</v>
      </c>
      <c r="N43" s="11">
        <v>42157</v>
      </c>
      <c r="O43" s="11" t="s">
        <v>108</v>
      </c>
      <c r="P43" s="11" t="s">
        <v>108</v>
      </c>
      <c r="Q43" s="11" t="s">
        <v>108</v>
      </c>
      <c r="R43" s="44" t="s">
        <v>108</v>
      </c>
    </row>
    <row r="44" spans="1:18" ht="25.5" x14ac:dyDescent="0.2">
      <c r="A44" s="47" t="s">
        <v>60</v>
      </c>
      <c r="B44" s="10" t="s">
        <v>527</v>
      </c>
      <c r="C44" s="10" t="s">
        <v>110</v>
      </c>
      <c r="D44" s="10" t="s">
        <v>910</v>
      </c>
      <c r="E44" s="10" t="s">
        <v>523</v>
      </c>
      <c r="F44" s="10" t="s">
        <v>175</v>
      </c>
      <c r="G44" s="10" t="s">
        <v>911</v>
      </c>
      <c r="H44" s="10" t="s">
        <v>524</v>
      </c>
      <c r="I44" s="10" t="s">
        <v>64</v>
      </c>
      <c r="J44" s="10">
        <v>25</v>
      </c>
      <c r="K44" s="10">
        <v>6.8280000000000003</v>
      </c>
      <c r="L44" s="11">
        <v>42153</v>
      </c>
      <c r="M44" s="11">
        <v>42164</v>
      </c>
      <c r="N44" s="11" t="s">
        <v>108</v>
      </c>
      <c r="O44" s="11" t="s">
        <v>108</v>
      </c>
      <c r="P44" s="11" t="s">
        <v>108</v>
      </c>
      <c r="Q44" s="11" t="s">
        <v>108</v>
      </c>
      <c r="R44" s="44" t="s">
        <v>108</v>
      </c>
    </row>
    <row r="45" spans="1:18" x14ac:dyDescent="0.2">
      <c r="A45" s="47" t="s">
        <v>60</v>
      </c>
      <c r="B45" s="10" t="s">
        <v>109</v>
      </c>
      <c r="C45" s="10" t="s">
        <v>109</v>
      </c>
      <c r="D45" s="10" t="s">
        <v>581</v>
      </c>
      <c r="E45" s="10" t="s">
        <v>108</v>
      </c>
      <c r="F45" s="10" t="s">
        <v>108</v>
      </c>
      <c r="G45" s="10" t="s">
        <v>108</v>
      </c>
      <c r="H45" s="10" t="s">
        <v>108</v>
      </c>
      <c r="I45" s="10" t="s">
        <v>108</v>
      </c>
      <c r="J45" s="10" t="s">
        <v>109</v>
      </c>
      <c r="K45" s="10" t="s">
        <v>109</v>
      </c>
      <c r="L45" s="11" t="s">
        <v>108</v>
      </c>
      <c r="M45" s="11" t="s">
        <v>109</v>
      </c>
      <c r="N45" s="11" t="s">
        <v>109</v>
      </c>
      <c r="O45" s="11" t="s">
        <v>109</v>
      </c>
      <c r="P45" s="11" t="s">
        <v>109</v>
      </c>
      <c r="Q45" s="11" t="s">
        <v>109</v>
      </c>
      <c r="R45" s="11" t="s">
        <v>108</v>
      </c>
    </row>
    <row r="46" spans="1:18" x14ac:dyDescent="0.2">
      <c r="A46" s="47" t="s">
        <v>60</v>
      </c>
      <c r="B46" s="10" t="s">
        <v>109</v>
      </c>
      <c r="C46" s="10" t="s">
        <v>109</v>
      </c>
      <c r="D46" s="10" t="s">
        <v>582</v>
      </c>
      <c r="E46" s="10" t="s">
        <v>108</v>
      </c>
      <c r="F46" s="10" t="s">
        <v>108</v>
      </c>
      <c r="G46" s="10" t="s">
        <v>108</v>
      </c>
      <c r="H46" s="10" t="s">
        <v>108</v>
      </c>
      <c r="I46" s="10" t="s">
        <v>108</v>
      </c>
      <c r="J46" s="10" t="s">
        <v>109</v>
      </c>
      <c r="K46" s="10" t="s">
        <v>108</v>
      </c>
      <c r="L46" s="11" t="s">
        <v>108</v>
      </c>
      <c r="M46" s="11" t="s">
        <v>108</v>
      </c>
      <c r="N46" s="11" t="s">
        <v>109</v>
      </c>
      <c r="O46" s="11" t="s">
        <v>109</v>
      </c>
      <c r="P46" s="11" t="s">
        <v>109</v>
      </c>
      <c r="Q46" s="11" t="s">
        <v>108</v>
      </c>
      <c r="R46" s="10" t="s">
        <v>109</v>
      </c>
    </row>
    <row r="47" spans="1:18" ht="25.5" x14ac:dyDescent="0.2">
      <c r="A47" s="47" t="s">
        <v>60</v>
      </c>
      <c r="B47" s="10" t="s">
        <v>212</v>
      </c>
      <c r="C47" s="10" t="s">
        <v>40</v>
      </c>
      <c r="D47" s="10" t="s">
        <v>220</v>
      </c>
      <c r="E47" s="10" t="s">
        <v>222</v>
      </c>
      <c r="F47" s="10" t="s">
        <v>114</v>
      </c>
      <c r="G47" s="10" t="s">
        <v>223</v>
      </c>
      <c r="H47" s="10" t="s">
        <v>221</v>
      </c>
      <c r="I47" s="10" t="s">
        <v>278</v>
      </c>
      <c r="J47" s="10" t="s">
        <v>109</v>
      </c>
      <c r="K47" s="10">
        <v>34.11</v>
      </c>
      <c r="L47" s="11">
        <v>41479</v>
      </c>
      <c r="M47" s="11">
        <v>41485</v>
      </c>
      <c r="N47" s="11">
        <v>41492</v>
      </c>
      <c r="O47" s="11" t="s">
        <v>109</v>
      </c>
      <c r="P47" s="11" t="s">
        <v>109</v>
      </c>
      <c r="Q47" s="11">
        <v>41492</v>
      </c>
      <c r="R47" s="10" t="s">
        <v>443</v>
      </c>
    </row>
    <row r="48" spans="1:18" ht="25.5" x14ac:dyDescent="0.2">
      <c r="A48" s="47" t="s">
        <v>60</v>
      </c>
      <c r="B48" s="10" t="s">
        <v>527</v>
      </c>
      <c r="C48" s="10" t="s">
        <v>40</v>
      </c>
      <c r="D48" s="10" t="s">
        <v>525</v>
      </c>
      <c r="E48" s="10" t="s">
        <v>523</v>
      </c>
      <c r="F48" s="10" t="s">
        <v>175</v>
      </c>
      <c r="G48" s="10" t="s">
        <v>546</v>
      </c>
      <c r="H48" s="10" t="s">
        <v>526</v>
      </c>
      <c r="I48" s="10" t="s">
        <v>64</v>
      </c>
      <c r="J48" s="10" t="s">
        <v>109</v>
      </c>
      <c r="K48" s="10">
        <v>14.05</v>
      </c>
      <c r="L48" s="11">
        <v>41927</v>
      </c>
      <c r="M48" s="11">
        <v>41933</v>
      </c>
      <c r="N48" s="11">
        <v>41947</v>
      </c>
      <c r="O48" s="11" t="s">
        <v>109</v>
      </c>
      <c r="P48" s="11" t="s">
        <v>109</v>
      </c>
      <c r="Q48" s="11">
        <v>41947</v>
      </c>
      <c r="R48" s="11" t="s">
        <v>545</v>
      </c>
    </row>
    <row r="49" spans="1:18" ht="25.5" x14ac:dyDescent="0.2">
      <c r="A49" s="47" t="s">
        <v>60</v>
      </c>
      <c r="B49" s="10" t="s">
        <v>550</v>
      </c>
      <c r="C49" s="10" t="s">
        <v>40</v>
      </c>
      <c r="D49" s="10" t="s">
        <v>549</v>
      </c>
      <c r="E49" s="10" t="s">
        <v>551</v>
      </c>
      <c r="F49" s="10" t="s">
        <v>81</v>
      </c>
      <c r="G49" s="10" t="s">
        <v>552</v>
      </c>
      <c r="H49" s="10" t="s">
        <v>553</v>
      </c>
      <c r="I49" s="10" t="s">
        <v>64</v>
      </c>
      <c r="J49" s="10">
        <v>83</v>
      </c>
      <c r="K49" s="10">
        <v>19.463999999999999</v>
      </c>
      <c r="L49" s="11">
        <v>41948</v>
      </c>
      <c r="M49" s="11">
        <v>41954</v>
      </c>
      <c r="N49" s="11">
        <v>42052</v>
      </c>
      <c r="O49" s="11">
        <v>42059</v>
      </c>
      <c r="P49" s="11">
        <v>42067</v>
      </c>
      <c r="Q49" s="11">
        <v>42067</v>
      </c>
      <c r="R49" s="44" t="s">
        <v>689</v>
      </c>
    </row>
    <row r="50" spans="1:18" x14ac:dyDescent="0.2">
      <c r="A50" s="47" t="s">
        <v>60</v>
      </c>
      <c r="B50" s="10" t="s">
        <v>847</v>
      </c>
      <c r="C50" s="10" t="s">
        <v>110</v>
      </c>
      <c r="D50" s="10" t="s">
        <v>849</v>
      </c>
      <c r="E50" s="10" t="s">
        <v>848</v>
      </c>
      <c r="F50" s="10" t="s">
        <v>81</v>
      </c>
      <c r="G50" s="10" t="s">
        <v>851</v>
      </c>
      <c r="H50" s="10" t="s">
        <v>109</v>
      </c>
      <c r="I50" s="10" t="s">
        <v>64</v>
      </c>
      <c r="J50" s="10">
        <v>29</v>
      </c>
      <c r="K50" s="10">
        <v>164.28</v>
      </c>
      <c r="L50" s="11">
        <v>42137</v>
      </c>
      <c r="M50" s="11">
        <v>42143</v>
      </c>
      <c r="N50" s="11" t="s">
        <v>108</v>
      </c>
      <c r="O50" s="11" t="s">
        <v>108</v>
      </c>
      <c r="P50" s="11" t="s">
        <v>108</v>
      </c>
      <c r="Q50" s="11" t="s">
        <v>108</v>
      </c>
      <c r="R50" s="11" t="s">
        <v>108</v>
      </c>
    </row>
    <row r="51" spans="1:18" ht="25.5" x14ac:dyDescent="0.2">
      <c r="A51" s="47" t="s">
        <v>60</v>
      </c>
      <c r="B51" s="10" t="s">
        <v>550</v>
      </c>
      <c r="C51" s="10" t="s">
        <v>587</v>
      </c>
      <c r="D51" s="10" t="s">
        <v>585</v>
      </c>
      <c r="E51" s="10" t="s">
        <v>551</v>
      </c>
      <c r="F51" s="10" t="s">
        <v>81</v>
      </c>
      <c r="G51" s="10" t="s">
        <v>642</v>
      </c>
      <c r="H51" s="10" t="s">
        <v>553</v>
      </c>
      <c r="I51" s="10" t="s">
        <v>64</v>
      </c>
      <c r="J51" s="10" t="s">
        <v>109</v>
      </c>
      <c r="K51" s="10">
        <v>19.463999999999999</v>
      </c>
      <c r="L51" s="11">
        <v>42024</v>
      </c>
      <c r="M51" s="11" t="s">
        <v>109</v>
      </c>
      <c r="N51" s="11" t="s">
        <v>109</v>
      </c>
      <c r="O51" s="11" t="s">
        <v>109</v>
      </c>
      <c r="P51" s="11" t="s">
        <v>109</v>
      </c>
      <c r="Q51" s="11" t="s">
        <v>109</v>
      </c>
      <c r="R51" s="44" t="s">
        <v>663</v>
      </c>
    </row>
    <row r="52" spans="1:18" ht="25.5" x14ac:dyDescent="0.2">
      <c r="A52" s="47" t="s">
        <v>60</v>
      </c>
      <c r="B52" s="10" t="s">
        <v>244</v>
      </c>
      <c r="C52" s="10" t="s">
        <v>40</v>
      </c>
      <c r="D52" s="10" t="s">
        <v>248</v>
      </c>
      <c r="E52" s="10" t="s">
        <v>197</v>
      </c>
      <c r="F52" s="10" t="s">
        <v>821</v>
      </c>
      <c r="G52" s="10" t="s">
        <v>246</v>
      </c>
      <c r="H52" s="10" t="s">
        <v>243</v>
      </c>
      <c r="I52" s="10" t="s">
        <v>245</v>
      </c>
      <c r="J52" s="10" t="s">
        <v>109</v>
      </c>
      <c r="K52" s="10">
        <v>182.73099999999999</v>
      </c>
      <c r="L52" s="11">
        <v>41543</v>
      </c>
      <c r="M52" s="11">
        <v>41524</v>
      </c>
      <c r="N52" s="11">
        <v>41555</v>
      </c>
      <c r="O52" s="11" t="s">
        <v>109</v>
      </c>
      <c r="P52" s="11" t="s">
        <v>109</v>
      </c>
      <c r="Q52" s="11">
        <v>41555</v>
      </c>
      <c r="R52" s="10" t="s">
        <v>109</v>
      </c>
    </row>
    <row r="53" spans="1:18" ht="25.5" x14ac:dyDescent="0.2">
      <c r="A53" s="47" t="s">
        <v>60</v>
      </c>
      <c r="B53" s="10" t="s">
        <v>375</v>
      </c>
      <c r="C53" s="10" t="s">
        <v>40</v>
      </c>
      <c r="D53" s="10" t="s">
        <v>371</v>
      </c>
      <c r="E53" s="10" t="s">
        <v>421</v>
      </c>
      <c r="F53" s="10" t="s">
        <v>9</v>
      </c>
      <c r="G53" s="10" t="s">
        <v>418</v>
      </c>
      <c r="H53" s="10" t="s">
        <v>410</v>
      </c>
      <c r="I53" s="10" t="s">
        <v>64</v>
      </c>
      <c r="J53" s="10">
        <v>30</v>
      </c>
      <c r="K53" s="10">
        <v>9.6539999999999999</v>
      </c>
      <c r="L53" s="11">
        <v>41794</v>
      </c>
      <c r="M53" s="11">
        <v>41800</v>
      </c>
      <c r="N53" s="11">
        <v>41807</v>
      </c>
      <c r="O53" s="11" t="s">
        <v>109</v>
      </c>
      <c r="P53" s="11" t="s">
        <v>109</v>
      </c>
      <c r="Q53" s="11">
        <v>41807</v>
      </c>
      <c r="R53" s="11" t="s">
        <v>109</v>
      </c>
    </row>
    <row r="54" spans="1:18" ht="25.5" x14ac:dyDescent="0.2">
      <c r="A54" s="47" t="s">
        <v>60</v>
      </c>
      <c r="B54" s="10" t="s">
        <v>108</v>
      </c>
      <c r="C54" s="10" t="s">
        <v>40</v>
      </c>
      <c r="D54" s="10" t="s">
        <v>717</v>
      </c>
      <c r="E54" s="10" t="s">
        <v>121</v>
      </c>
      <c r="F54" s="10" t="s">
        <v>345</v>
      </c>
      <c r="G54" s="10" t="s">
        <v>680</v>
      </c>
      <c r="H54" s="10" t="s">
        <v>346</v>
      </c>
      <c r="I54" s="10" t="s">
        <v>64</v>
      </c>
      <c r="J54" s="10">
        <v>198</v>
      </c>
      <c r="K54" s="10">
        <v>65.665000000000006</v>
      </c>
      <c r="L54" s="11">
        <v>42060</v>
      </c>
      <c r="M54" s="11">
        <v>42066</v>
      </c>
      <c r="N54" s="11">
        <v>42080</v>
      </c>
      <c r="O54" s="11">
        <v>42094</v>
      </c>
      <c r="P54" s="11" t="s">
        <v>109</v>
      </c>
      <c r="Q54" s="11">
        <v>42094</v>
      </c>
      <c r="R54" s="10" t="s">
        <v>109</v>
      </c>
    </row>
    <row r="55" spans="1:18" ht="38.25" x14ac:dyDescent="0.2">
      <c r="A55" s="47" t="s">
        <v>60</v>
      </c>
      <c r="B55" s="10" t="s">
        <v>701</v>
      </c>
      <c r="C55" s="10" t="s">
        <v>40</v>
      </c>
      <c r="D55" s="10" t="s">
        <v>702</v>
      </c>
      <c r="E55" s="10" t="s">
        <v>698</v>
      </c>
      <c r="F55" s="10" t="s">
        <v>114</v>
      </c>
      <c r="G55" s="10" t="s">
        <v>858</v>
      </c>
      <c r="H55" s="10" t="s">
        <v>699</v>
      </c>
      <c r="I55" s="10" t="s">
        <v>94</v>
      </c>
      <c r="J55" s="10">
        <v>1</v>
      </c>
      <c r="K55" s="10">
        <v>14.29</v>
      </c>
      <c r="L55" s="11">
        <v>42074</v>
      </c>
      <c r="M55" s="11">
        <v>42080</v>
      </c>
      <c r="N55" s="11">
        <v>42087</v>
      </c>
      <c r="O55" s="11">
        <v>42143</v>
      </c>
      <c r="P55" s="11" t="s">
        <v>109</v>
      </c>
      <c r="Q55" s="11">
        <v>42143</v>
      </c>
      <c r="R55" s="10" t="s">
        <v>109</v>
      </c>
    </row>
    <row r="56" spans="1:18" ht="25.5" x14ac:dyDescent="0.2">
      <c r="A56" s="47" t="s">
        <v>60</v>
      </c>
      <c r="B56" s="10" t="s">
        <v>723</v>
      </c>
      <c r="C56" s="10" t="s">
        <v>110</v>
      </c>
      <c r="D56" s="10" t="s">
        <v>722</v>
      </c>
      <c r="E56" s="10" t="s">
        <v>724</v>
      </c>
      <c r="F56" s="10" t="s">
        <v>65</v>
      </c>
      <c r="G56" s="10" t="s">
        <v>734</v>
      </c>
      <c r="H56" s="10" t="s">
        <v>725</v>
      </c>
      <c r="I56" s="10" t="s">
        <v>94</v>
      </c>
      <c r="J56" s="10">
        <v>2</v>
      </c>
      <c r="K56" s="10">
        <v>5.43</v>
      </c>
      <c r="L56" s="11">
        <v>42088</v>
      </c>
      <c r="M56" s="11">
        <v>42094</v>
      </c>
      <c r="N56" s="11">
        <v>42150</v>
      </c>
      <c r="O56" s="11">
        <v>42157</v>
      </c>
      <c r="P56" s="11" t="s">
        <v>108</v>
      </c>
      <c r="Q56" s="11" t="s">
        <v>108</v>
      </c>
      <c r="R56" s="10" t="s">
        <v>109</v>
      </c>
    </row>
    <row r="57" spans="1:18" ht="38.25" x14ac:dyDescent="0.2">
      <c r="A57" s="47" t="s">
        <v>60</v>
      </c>
      <c r="B57" s="10" t="s">
        <v>745</v>
      </c>
      <c r="C57" s="10" t="s">
        <v>110</v>
      </c>
      <c r="D57" s="10" t="s">
        <v>737</v>
      </c>
      <c r="E57" s="10" t="s">
        <v>653</v>
      </c>
      <c r="F57" s="10" t="s">
        <v>9</v>
      </c>
      <c r="G57" s="10" t="s">
        <v>746</v>
      </c>
      <c r="H57" s="10" t="s">
        <v>738</v>
      </c>
      <c r="I57" s="10" t="s">
        <v>64</v>
      </c>
      <c r="J57" s="10">
        <v>28</v>
      </c>
      <c r="K57" s="10">
        <v>9.8729999999999993</v>
      </c>
      <c r="L57" s="11">
        <v>42095</v>
      </c>
      <c r="M57" s="11">
        <v>42101</v>
      </c>
      <c r="N57" s="11" t="s">
        <v>108</v>
      </c>
      <c r="O57" s="11" t="s">
        <v>108</v>
      </c>
      <c r="P57" s="11" t="s">
        <v>108</v>
      </c>
      <c r="Q57" s="11" t="s">
        <v>108</v>
      </c>
      <c r="R57" s="10" t="s">
        <v>109</v>
      </c>
    </row>
    <row r="58" spans="1:18" ht="25.5" x14ac:dyDescent="0.2">
      <c r="A58" s="47" t="s">
        <v>60</v>
      </c>
      <c r="B58" s="10" t="s">
        <v>375</v>
      </c>
      <c r="C58" s="10" t="s">
        <v>110</v>
      </c>
      <c r="D58" s="10" t="s">
        <v>753</v>
      </c>
      <c r="E58" s="10" t="s">
        <v>376</v>
      </c>
      <c r="F58" s="10" t="s">
        <v>9</v>
      </c>
      <c r="G58" s="10" t="s">
        <v>759</v>
      </c>
      <c r="H58" s="10" t="s">
        <v>410</v>
      </c>
      <c r="I58" s="10" t="s">
        <v>64</v>
      </c>
      <c r="J58" s="10">
        <v>37</v>
      </c>
      <c r="K58" s="10">
        <v>8.19</v>
      </c>
      <c r="L58" s="11">
        <v>42102</v>
      </c>
      <c r="M58" s="11">
        <v>42108</v>
      </c>
      <c r="N58" s="11" t="s">
        <v>108</v>
      </c>
      <c r="O58" s="11" t="s">
        <v>108</v>
      </c>
      <c r="P58" s="11" t="s">
        <v>108</v>
      </c>
      <c r="Q58" s="11" t="s">
        <v>108</v>
      </c>
      <c r="R58" s="10" t="s">
        <v>109</v>
      </c>
    </row>
    <row r="59" spans="1:18" ht="25.5" x14ac:dyDescent="0.2">
      <c r="A59" s="47" t="s">
        <v>60</v>
      </c>
      <c r="B59" s="10" t="s">
        <v>827</v>
      </c>
      <c r="C59" s="10" t="s">
        <v>110</v>
      </c>
      <c r="D59" s="10" t="s">
        <v>826</v>
      </c>
      <c r="E59" s="10" t="s">
        <v>622</v>
      </c>
      <c r="F59" s="10" t="s">
        <v>175</v>
      </c>
      <c r="G59" s="10" t="s">
        <v>828</v>
      </c>
      <c r="H59" s="10" t="s">
        <v>410</v>
      </c>
      <c r="I59" s="10" t="s">
        <v>64</v>
      </c>
      <c r="J59" s="10">
        <v>67</v>
      </c>
      <c r="K59" s="10">
        <v>21.012</v>
      </c>
      <c r="L59" s="11">
        <v>42130</v>
      </c>
      <c r="M59" s="11">
        <v>42136</v>
      </c>
      <c r="N59" s="11" t="s">
        <v>108</v>
      </c>
      <c r="O59" s="11" t="s">
        <v>108</v>
      </c>
      <c r="P59" s="11" t="s">
        <v>108</v>
      </c>
      <c r="Q59" s="11" t="s">
        <v>108</v>
      </c>
      <c r="R59" s="10" t="s">
        <v>109</v>
      </c>
    </row>
    <row r="60" spans="1:18" ht="25.5" x14ac:dyDescent="0.2">
      <c r="A60" s="47" t="s">
        <v>60</v>
      </c>
      <c r="B60" s="10" t="s">
        <v>816</v>
      </c>
      <c r="C60" s="10" t="s">
        <v>587</v>
      </c>
      <c r="D60" s="10" t="s">
        <v>837</v>
      </c>
      <c r="E60" s="10" t="s">
        <v>835</v>
      </c>
      <c r="F60" s="10" t="s">
        <v>838</v>
      </c>
      <c r="G60" s="10" t="s">
        <v>795</v>
      </c>
      <c r="H60" s="10" t="s">
        <v>839</v>
      </c>
      <c r="I60" s="10" t="s">
        <v>94</v>
      </c>
      <c r="J60" s="10" t="s">
        <v>109</v>
      </c>
      <c r="K60" s="10" t="s">
        <v>109</v>
      </c>
      <c r="L60" s="11">
        <v>42136</v>
      </c>
      <c r="M60" s="11">
        <v>42143</v>
      </c>
      <c r="N60" s="11" t="s">
        <v>109</v>
      </c>
      <c r="O60" s="11" t="s">
        <v>109</v>
      </c>
      <c r="P60" s="11" t="s">
        <v>109</v>
      </c>
      <c r="Q60" s="11" t="s">
        <v>109</v>
      </c>
      <c r="R60" s="44" t="s">
        <v>861</v>
      </c>
    </row>
    <row r="61" spans="1:18" ht="25.5" x14ac:dyDescent="0.2">
      <c r="A61" s="47" t="s">
        <v>60</v>
      </c>
      <c r="B61" s="10" t="s">
        <v>109</v>
      </c>
      <c r="C61" s="10" t="s">
        <v>110</v>
      </c>
      <c r="D61" s="10" t="s">
        <v>774</v>
      </c>
      <c r="E61" s="10" t="s">
        <v>772</v>
      </c>
      <c r="F61" s="10" t="s">
        <v>871</v>
      </c>
      <c r="G61" s="10" t="s">
        <v>775</v>
      </c>
      <c r="H61" s="10" t="s">
        <v>272</v>
      </c>
      <c r="I61" s="10" t="s">
        <v>109</v>
      </c>
      <c r="J61" s="10" t="s">
        <v>109</v>
      </c>
      <c r="K61" s="10" t="s">
        <v>109</v>
      </c>
      <c r="L61" s="11">
        <v>42108</v>
      </c>
      <c r="M61" s="11">
        <v>42115</v>
      </c>
      <c r="N61" s="11">
        <v>42150</v>
      </c>
      <c r="O61" s="11">
        <v>42164</v>
      </c>
      <c r="P61" s="11" t="s">
        <v>108</v>
      </c>
      <c r="Q61" s="11" t="s">
        <v>108</v>
      </c>
      <c r="R61" s="11" t="s">
        <v>108</v>
      </c>
    </row>
    <row r="62" spans="1:18" ht="38.25" x14ac:dyDescent="0.2">
      <c r="A62" s="47" t="s">
        <v>60</v>
      </c>
      <c r="B62" s="10" t="s">
        <v>899</v>
      </c>
      <c r="C62" s="10" t="s">
        <v>110</v>
      </c>
      <c r="D62" s="10" t="s">
        <v>886</v>
      </c>
      <c r="E62" s="13" t="s">
        <v>844</v>
      </c>
      <c r="F62" s="10" t="s">
        <v>81</v>
      </c>
      <c r="G62" s="10" t="s">
        <v>900</v>
      </c>
      <c r="H62" s="10" t="s">
        <v>845</v>
      </c>
      <c r="I62" s="10" t="s">
        <v>64</v>
      </c>
      <c r="J62" s="44">
        <v>7</v>
      </c>
      <c r="K62" s="44">
        <v>0.23499999999999999</v>
      </c>
      <c r="L62" s="11">
        <v>42151</v>
      </c>
      <c r="M62" s="11">
        <v>42157</v>
      </c>
      <c r="N62" s="11">
        <v>42164</v>
      </c>
      <c r="O62" s="11" t="s">
        <v>108</v>
      </c>
      <c r="P62" s="11" t="s">
        <v>108</v>
      </c>
      <c r="Q62" s="11" t="s">
        <v>108</v>
      </c>
      <c r="R62" s="11" t="s">
        <v>108</v>
      </c>
    </row>
    <row r="63" spans="1:18" ht="25.5" x14ac:dyDescent="0.2">
      <c r="A63" s="47" t="s">
        <v>60</v>
      </c>
      <c r="B63" s="10" t="s">
        <v>249</v>
      </c>
      <c r="C63" s="10" t="s">
        <v>40</v>
      </c>
      <c r="D63" s="10" t="s">
        <v>250</v>
      </c>
      <c r="E63" s="10" t="s">
        <v>251</v>
      </c>
      <c r="F63" s="10" t="s">
        <v>126</v>
      </c>
      <c r="G63" s="10" t="s">
        <v>159</v>
      </c>
      <c r="H63" s="10" t="s">
        <v>253</v>
      </c>
      <c r="I63" s="10" t="s">
        <v>252</v>
      </c>
      <c r="J63" s="10">
        <v>1</v>
      </c>
      <c r="K63" s="10">
        <v>2.2999999999999998</v>
      </c>
      <c r="L63" s="11">
        <v>41556</v>
      </c>
      <c r="M63" s="11">
        <v>41562</v>
      </c>
      <c r="N63" s="11">
        <v>41576</v>
      </c>
      <c r="O63" s="11">
        <v>41618</v>
      </c>
      <c r="P63" s="11">
        <v>41625</v>
      </c>
      <c r="Q63" s="11">
        <v>41625</v>
      </c>
      <c r="R63" s="10" t="s">
        <v>271</v>
      </c>
    </row>
    <row r="64" spans="1:18" ht="38.25" x14ac:dyDescent="0.2">
      <c r="A64" s="47" t="s">
        <v>60</v>
      </c>
      <c r="B64" s="10" t="s">
        <v>310</v>
      </c>
      <c r="C64" s="10" t="s">
        <v>40</v>
      </c>
      <c r="D64" s="10" t="s">
        <v>308</v>
      </c>
      <c r="E64" s="10" t="s">
        <v>311</v>
      </c>
      <c r="F64" s="10" t="s">
        <v>9</v>
      </c>
      <c r="G64" s="10" t="s">
        <v>875</v>
      </c>
      <c r="H64" s="10" t="s">
        <v>309</v>
      </c>
      <c r="I64" s="10" t="s">
        <v>94</v>
      </c>
      <c r="J64" s="10">
        <v>2</v>
      </c>
      <c r="K64" s="10">
        <v>7.6529999999999996</v>
      </c>
      <c r="L64" s="11">
        <v>41710</v>
      </c>
      <c r="M64" s="11">
        <v>41716</v>
      </c>
      <c r="N64" s="11">
        <v>41758</v>
      </c>
      <c r="O64" s="11" t="s">
        <v>109</v>
      </c>
      <c r="P64" s="11" t="s">
        <v>109</v>
      </c>
      <c r="Q64" s="11">
        <v>41758</v>
      </c>
      <c r="R64" s="10" t="s">
        <v>437</v>
      </c>
    </row>
    <row r="65" spans="1:18" ht="38.25" x14ac:dyDescent="0.2">
      <c r="A65" s="47" t="s">
        <v>60</v>
      </c>
      <c r="B65" s="10" t="s">
        <v>321</v>
      </c>
      <c r="C65" s="10" t="s">
        <v>40</v>
      </c>
      <c r="D65" s="10" t="s">
        <v>347</v>
      </c>
      <c r="E65" s="10" t="s">
        <v>177</v>
      </c>
      <c r="F65" s="10" t="s">
        <v>175</v>
      </c>
      <c r="G65" s="10" t="s">
        <v>372</v>
      </c>
      <c r="H65" s="10" t="s">
        <v>348</v>
      </c>
      <c r="I65" s="10" t="s">
        <v>64</v>
      </c>
      <c r="J65" s="10">
        <v>9</v>
      </c>
      <c r="K65" s="10">
        <v>19.14</v>
      </c>
      <c r="L65" s="11">
        <v>41766</v>
      </c>
      <c r="M65" s="11">
        <v>41772</v>
      </c>
      <c r="N65" s="11">
        <v>41786</v>
      </c>
      <c r="O65" s="11">
        <v>41856</v>
      </c>
      <c r="P65" s="11">
        <v>41863</v>
      </c>
      <c r="Q65" s="11">
        <v>41863</v>
      </c>
      <c r="R65" s="10" t="s">
        <v>440</v>
      </c>
    </row>
    <row r="66" spans="1:18" ht="51" x14ac:dyDescent="0.2">
      <c r="A66" s="47" t="s">
        <v>60</v>
      </c>
      <c r="B66" s="10" t="s">
        <v>349</v>
      </c>
      <c r="C66" s="10" t="s">
        <v>110</v>
      </c>
      <c r="D66" s="10" t="s">
        <v>350</v>
      </c>
      <c r="E66" s="10" t="s">
        <v>251</v>
      </c>
      <c r="F66" s="10" t="s">
        <v>126</v>
      </c>
      <c r="G66" s="10" t="s">
        <v>355</v>
      </c>
      <c r="H66" s="10" t="s">
        <v>351</v>
      </c>
      <c r="I66" s="10" t="s">
        <v>94</v>
      </c>
      <c r="J66" s="10">
        <v>5</v>
      </c>
      <c r="K66" s="10">
        <v>16.809999999999999</v>
      </c>
      <c r="L66" s="11">
        <v>41773</v>
      </c>
      <c r="M66" s="11">
        <v>41779</v>
      </c>
      <c r="N66" s="11">
        <v>42031</v>
      </c>
      <c r="O66" s="11">
        <v>42045</v>
      </c>
      <c r="P66" s="11" t="s">
        <v>862</v>
      </c>
      <c r="Q66" s="11" t="s">
        <v>108</v>
      </c>
      <c r="R66" s="10" t="s">
        <v>108</v>
      </c>
    </row>
    <row r="67" spans="1:18" ht="25.5" x14ac:dyDescent="0.2">
      <c r="A67" s="47" t="s">
        <v>60</v>
      </c>
      <c r="B67" s="10" t="s">
        <v>556</v>
      </c>
      <c r="C67" s="10" t="s">
        <v>40</v>
      </c>
      <c r="D67" s="10" t="s">
        <v>547</v>
      </c>
      <c r="E67" s="10" t="s">
        <v>548</v>
      </c>
      <c r="F67" s="10" t="s">
        <v>193</v>
      </c>
      <c r="G67" s="10" t="s">
        <v>667</v>
      </c>
      <c r="H67" s="10" t="s">
        <v>555</v>
      </c>
      <c r="I67" s="10" t="s">
        <v>64</v>
      </c>
      <c r="J67" s="10">
        <v>3</v>
      </c>
      <c r="K67" s="10">
        <v>0.48120000000000002</v>
      </c>
      <c r="L67" s="11">
        <v>41948</v>
      </c>
      <c r="M67" s="11">
        <v>41954</v>
      </c>
      <c r="N67" s="11">
        <v>41996</v>
      </c>
      <c r="O67" s="11">
        <v>42010</v>
      </c>
      <c r="P67" s="11" t="s">
        <v>109</v>
      </c>
      <c r="Q67" s="11">
        <v>42010</v>
      </c>
      <c r="R67" s="10" t="s">
        <v>600</v>
      </c>
    </row>
    <row r="68" spans="1:18" ht="38.25" x14ac:dyDescent="0.2">
      <c r="A68" s="47" t="s">
        <v>60</v>
      </c>
      <c r="B68" s="10" t="s">
        <v>771</v>
      </c>
      <c r="C68" s="10" t="s">
        <v>110</v>
      </c>
      <c r="D68" s="10" t="s">
        <v>601</v>
      </c>
      <c r="E68" s="10" t="s">
        <v>772</v>
      </c>
      <c r="F68" s="10" t="s">
        <v>871</v>
      </c>
      <c r="G68" s="10" t="s">
        <v>923</v>
      </c>
      <c r="H68" s="10" t="s">
        <v>773</v>
      </c>
      <c r="I68" s="10" t="s">
        <v>115</v>
      </c>
      <c r="J68" s="44">
        <v>1</v>
      </c>
      <c r="K68" s="44">
        <v>1.7481</v>
      </c>
      <c r="L68" s="11">
        <v>42107</v>
      </c>
      <c r="M68" s="11">
        <v>42115</v>
      </c>
      <c r="N68" s="11">
        <v>42150</v>
      </c>
      <c r="O68" s="11">
        <v>42164</v>
      </c>
      <c r="P68" s="11" t="s">
        <v>108</v>
      </c>
      <c r="Q68" s="11" t="s">
        <v>108</v>
      </c>
      <c r="R68" s="44" t="s">
        <v>109</v>
      </c>
    </row>
    <row r="69" spans="1:18" ht="38.25" x14ac:dyDescent="0.2">
      <c r="A69" s="47" t="s">
        <v>60</v>
      </c>
      <c r="B69" s="10" t="s">
        <v>602</v>
      </c>
      <c r="C69" s="10" t="s">
        <v>110</v>
      </c>
      <c r="D69" s="10" t="s">
        <v>632</v>
      </c>
      <c r="E69" s="13" t="s">
        <v>603</v>
      </c>
      <c r="F69" s="10" t="s">
        <v>604</v>
      </c>
      <c r="G69" s="10" t="s">
        <v>664</v>
      </c>
      <c r="H69" s="10" t="s">
        <v>605</v>
      </c>
      <c r="I69" s="10" t="s">
        <v>685</v>
      </c>
      <c r="J69" s="44">
        <v>2</v>
      </c>
      <c r="K69" s="44">
        <v>0.2293</v>
      </c>
      <c r="L69" s="11">
        <v>42011</v>
      </c>
      <c r="M69" s="11">
        <v>42024</v>
      </c>
      <c r="N69" s="11">
        <v>42073</v>
      </c>
      <c r="O69" s="11" t="s">
        <v>108</v>
      </c>
      <c r="P69" s="11" t="s">
        <v>108</v>
      </c>
      <c r="Q69" s="11" t="s">
        <v>108</v>
      </c>
      <c r="R69" s="10" t="s">
        <v>108</v>
      </c>
    </row>
    <row r="70" spans="1:18" ht="25.5" x14ac:dyDescent="0.2">
      <c r="A70" s="47" t="s">
        <v>60</v>
      </c>
      <c r="B70" s="10" t="s">
        <v>578</v>
      </c>
      <c r="C70" s="10" t="s">
        <v>40</v>
      </c>
      <c r="D70" s="10" t="s">
        <v>633</v>
      </c>
      <c r="E70" s="13" t="s">
        <v>579</v>
      </c>
      <c r="F70" s="10" t="s">
        <v>81</v>
      </c>
      <c r="G70" s="10" t="s">
        <v>656</v>
      </c>
      <c r="H70" s="10" t="s">
        <v>580</v>
      </c>
      <c r="I70" s="10" t="s">
        <v>634</v>
      </c>
      <c r="J70" s="44">
        <v>1</v>
      </c>
      <c r="K70" s="44">
        <v>0.52</v>
      </c>
      <c r="L70" s="11">
        <v>42032</v>
      </c>
      <c r="M70" s="11">
        <v>42038</v>
      </c>
      <c r="N70" s="11">
        <v>42101</v>
      </c>
      <c r="O70" s="11" t="s">
        <v>109</v>
      </c>
      <c r="P70" s="11" t="s">
        <v>109</v>
      </c>
      <c r="Q70" s="11">
        <v>42103</v>
      </c>
      <c r="R70" s="10" t="s">
        <v>109</v>
      </c>
    </row>
    <row r="71" spans="1:18" ht="25.5" x14ac:dyDescent="0.2">
      <c r="A71" s="47" t="s">
        <v>60</v>
      </c>
      <c r="B71" s="10" t="s">
        <v>108</v>
      </c>
      <c r="C71" s="10" t="s">
        <v>110</v>
      </c>
      <c r="D71" s="10" t="s">
        <v>646</v>
      </c>
      <c r="E71" s="13" t="s">
        <v>647</v>
      </c>
      <c r="F71" s="10" t="s">
        <v>648</v>
      </c>
      <c r="G71" s="10" t="s">
        <v>655</v>
      </c>
      <c r="H71" s="10" t="s">
        <v>649</v>
      </c>
      <c r="I71" s="10" t="s">
        <v>64</v>
      </c>
      <c r="J71" s="44">
        <v>2</v>
      </c>
      <c r="K71" s="44">
        <v>0.32700000000000001</v>
      </c>
      <c r="L71" s="11">
        <v>42037</v>
      </c>
      <c r="M71" s="11">
        <v>42045</v>
      </c>
      <c r="N71" s="11" t="s">
        <v>108</v>
      </c>
      <c r="O71" s="11" t="s">
        <v>108</v>
      </c>
      <c r="P71" s="11" t="s">
        <v>108</v>
      </c>
      <c r="Q71" s="11" t="s">
        <v>108</v>
      </c>
      <c r="R71" s="10" t="s">
        <v>108</v>
      </c>
    </row>
    <row r="72" spans="1:18" ht="51" x14ac:dyDescent="0.2">
      <c r="A72" s="47" t="s">
        <v>60</v>
      </c>
      <c r="B72" s="10" t="s">
        <v>901</v>
      </c>
      <c r="C72" s="10" t="s">
        <v>110</v>
      </c>
      <c r="D72" s="10" t="s">
        <v>882</v>
      </c>
      <c r="E72" s="13" t="s">
        <v>883</v>
      </c>
      <c r="F72" s="10" t="s">
        <v>81</v>
      </c>
      <c r="G72" s="10" t="s">
        <v>902</v>
      </c>
      <c r="H72" s="10" t="s">
        <v>884</v>
      </c>
      <c r="I72" s="10" t="s">
        <v>94</v>
      </c>
      <c r="J72" s="44">
        <v>2</v>
      </c>
      <c r="K72" s="44">
        <v>8.3710000000000004</v>
      </c>
      <c r="L72" s="11">
        <v>42151</v>
      </c>
      <c r="M72" s="11">
        <v>42157</v>
      </c>
      <c r="N72" s="11" t="s">
        <v>108</v>
      </c>
      <c r="O72" s="11" t="s">
        <v>108</v>
      </c>
      <c r="P72" s="11" t="s">
        <v>108</v>
      </c>
      <c r="Q72" s="11" t="s">
        <v>108</v>
      </c>
      <c r="R72" s="10" t="s">
        <v>108</v>
      </c>
    </row>
    <row r="73" spans="1:18" ht="38.25" x14ac:dyDescent="0.2">
      <c r="A73" s="47" t="s">
        <v>60</v>
      </c>
      <c r="B73" s="10" t="s">
        <v>899</v>
      </c>
      <c r="C73" s="10" t="s">
        <v>110</v>
      </c>
      <c r="D73" s="10" t="s">
        <v>885</v>
      </c>
      <c r="E73" s="13" t="s">
        <v>844</v>
      </c>
      <c r="F73" s="10" t="s">
        <v>81</v>
      </c>
      <c r="G73" s="10" t="s">
        <v>900</v>
      </c>
      <c r="H73" s="10" t="s">
        <v>845</v>
      </c>
      <c r="I73" s="10" t="s">
        <v>64</v>
      </c>
      <c r="J73" s="44">
        <v>7</v>
      </c>
      <c r="K73" s="44">
        <v>0.23499999999999999</v>
      </c>
      <c r="L73" s="11">
        <v>42151</v>
      </c>
      <c r="M73" s="11">
        <v>42157</v>
      </c>
      <c r="N73" s="11">
        <v>42164</v>
      </c>
      <c r="O73" s="11" t="s">
        <v>108</v>
      </c>
      <c r="P73" s="11" t="s">
        <v>108</v>
      </c>
      <c r="Q73" s="11" t="s">
        <v>108</v>
      </c>
      <c r="R73" s="10" t="s">
        <v>108</v>
      </c>
    </row>
    <row r="74" spans="1:18" ht="38.25" x14ac:dyDescent="0.2">
      <c r="A74" s="47" t="s">
        <v>60</v>
      </c>
      <c r="B74" s="10" t="s">
        <v>108</v>
      </c>
      <c r="C74" s="10" t="s">
        <v>110</v>
      </c>
      <c r="D74" s="10" t="s">
        <v>887</v>
      </c>
      <c r="E74" s="13" t="s">
        <v>735</v>
      </c>
      <c r="F74" s="10" t="s">
        <v>114</v>
      </c>
      <c r="G74" s="10" t="s">
        <v>903</v>
      </c>
      <c r="H74" s="10" t="s">
        <v>888</v>
      </c>
      <c r="I74" s="10" t="s">
        <v>64</v>
      </c>
      <c r="J74" s="44">
        <v>30</v>
      </c>
      <c r="K74" s="44">
        <v>3.3</v>
      </c>
      <c r="L74" s="11">
        <v>42151</v>
      </c>
      <c r="M74" s="11">
        <v>42157</v>
      </c>
      <c r="N74" s="11">
        <v>42164</v>
      </c>
      <c r="O74" s="11" t="s">
        <v>108</v>
      </c>
      <c r="P74" s="11" t="s">
        <v>108</v>
      </c>
      <c r="Q74" s="11" t="s">
        <v>108</v>
      </c>
      <c r="R74" s="10" t="s">
        <v>108</v>
      </c>
    </row>
    <row r="75" spans="1:18" ht="38.25" x14ac:dyDescent="0.2">
      <c r="A75" s="47" t="s">
        <v>60</v>
      </c>
      <c r="B75" s="10" t="s">
        <v>889</v>
      </c>
      <c r="C75" s="10" t="s">
        <v>110</v>
      </c>
      <c r="D75" s="10" t="s">
        <v>890</v>
      </c>
      <c r="E75" s="13" t="s">
        <v>904</v>
      </c>
      <c r="F75" s="10" t="s">
        <v>891</v>
      </c>
      <c r="G75" s="10" t="s">
        <v>905</v>
      </c>
      <c r="H75" s="10" t="s">
        <v>906</v>
      </c>
      <c r="I75" s="10" t="s">
        <v>892</v>
      </c>
      <c r="J75" s="44">
        <v>1</v>
      </c>
      <c r="K75" s="44">
        <v>18.145</v>
      </c>
      <c r="L75" s="11">
        <v>42151</v>
      </c>
      <c r="M75" s="11">
        <v>42157</v>
      </c>
      <c r="N75" s="11" t="s">
        <v>108</v>
      </c>
      <c r="O75" s="11" t="s">
        <v>108</v>
      </c>
      <c r="P75" s="11" t="s">
        <v>108</v>
      </c>
      <c r="Q75" s="11" t="s">
        <v>108</v>
      </c>
      <c r="R75" s="10" t="s">
        <v>108</v>
      </c>
    </row>
    <row r="76" spans="1:18" ht="25.5" x14ac:dyDescent="0.2">
      <c r="A76" s="47" t="s">
        <v>60</v>
      </c>
      <c r="B76" s="10" t="s">
        <v>218</v>
      </c>
      <c r="C76" s="10" t="s">
        <v>110</v>
      </c>
      <c r="D76" s="10" t="s">
        <v>216</v>
      </c>
      <c r="E76" s="13" t="s">
        <v>215</v>
      </c>
      <c r="F76" s="10" t="s">
        <v>92</v>
      </c>
      <c r="G76" s="10" t="s">
        <v>256</v>
      </c>
      <c r="H76" s="10" t="s">
        <v>224</v>
      </c>
      <c r="I76" s="10" t="s">
        <v>217</v>
      </c>
      <c r="J76" s="44" t="s">
        <v>109</v>
      </c>
      <c r="K76" s="44">
        <v>3.98</v>
      </c>
      <c r="L76" s="11">
        <v>41473</v>
      </c>
      <c r="M76" s="11" t="s">
        <v>109</v>
      </c>
      <c r="N76" s="11" t="s">
        <v>109</v>
      </c>
      <c r="O76" s="11" t="s">
        <v>109</v>
      </c>
      <c r="P76" s="11" t="s">
        <v>109</v>
      </c>
      <c r="Q76" s="11" t="s">
        <v>109</v>
      </c>
      <c r="R76" s="44" t="s">
        <v>108</v>
      </c>
    </row>
    <row r="77" spans="1:18" ht="38.25" x14ac:dyDescent="0.2">
      <c r="A77" s="47" t="s">
        <v>60</v>
      </c>
      <c r="B77" s="10" t="s">
        <v>290</v>
      </c>
      <c r="C77" s="10" t="s">
        <v>110</v>
      </c>
      <c r="D77" s="10" t="s">
        <v>291</v>
      </c>
      <c r="E77" s="10" t="s">
        <v>292</v>
      </c>
      <c r="F77" s="10" t="s">
        <v>126</v>
      </c>
      <c r="G77" s="10" t="s">
        <v>295</v>
      </c>
      <c r="H77" s="10" t="s">
        <v>293</v>
      </c>
      <c r="I77" s="10" t="s">
        <v>294</v>
      </c>
      <c r="J77" s="10" t="s">
        <v>109</v>
      </c>
      <c r="K77" s="10">
        <v>0.25</v>
      </c>
      <c r="L77" s="11">
        <v>41675</v>
      </c>
      <c r="M77" s="11">
        <v>41681</v>
      </c>
      <c r="N77" s="11">
        <v>41702</v>
      </c>
      <c r="O77" s="11">
        <v>41723</v>
      </c>
      <c r="P77" s="11" t="s">
        <v>108</v>
      </c>
      <c r="Q77" s="11" t="s">
        <v>108</v>
      </c>
      <c r="R77" s="10" t="s">
        <v>108</v>
      </c>
    </row>
    <row r="78" spans="1:18" ht="25.5" x14ac:dyDescent="0.2">
      <c r="A78" s="47" t="s">
        <v>60</v>
      </c>
      <c r="B78" s="10" t="s">
        <v>290</v>
      </c>
      <c r="C78" s="10" t="s">
        <v>110</v>
      </c>
      <c r="D78" s="10" t="s">
        <v>299</v>
      </c>
      <c r="E78" s="10" t="s">
        <v>292</v>
      </c>
      <c r="F78" s="10" t="s">
        <v>126</v>
      </c>
      <c r="G78" s="10" t="s">
        <v>666</v>
      </c>
      <c r="H78" s="10" t="s">
        <v>199</v>
      </c>
      <c r="I78" s="10" t="s">
        <v>300</v>
      </c>
      <c r="J78" s="10" t="s">
        <v>109</v>
      </c>
      <c r="K78" s="10">
        <v>0.51</v>
      </c>
      <c r="L78" s="11">
        <v>41689</v>
      </c>
      <c r="M78" s="11">
        <v>41695</v>
      </c>
      <c r="N78" s="11" t="s">
        <v>108</v>
      </c>
      <c r="O78" s="11" t="s">
        <v>108</v>
      </c>
      <c r="P78" s="11" t="s">
        <v>108</v>
      </c>
      <c r="Q78" s="11" t="s">
        <v>108</v>
      </c>
      <c r="R78" s="10" t="s">
        <v>108</v>
      </c>
    </row>
    <row r="79" spans="1:18" ht="38.25" x14ac:dyDescent="0.2">
      <c r="A79" s="47" t="s">
        <v>60</v>
      </c>
      <c r="B79" s="10" t="s">
        <v>511</v>
      </c>
      <c r="C79" s="10" t="s">
        <v>110</v>
      </c>
      <c r="D79" s="10" t="s">
        <v>510</v>
      </c>
      <c r="E79" s="10" t="s">
        <v>508</v>
      </c>
      <c r="F79" s="10" t="s">
        <v>509</v>
      </c>
      <c r="G79" s="10" t="s">
        <v>519</v>
      </c>
      <c r="H79" s="10" t="s">
        <v>254</v>
      </c>
      <c r="I79" s="10" t="s">
        <v>94</v>
      </c>
      <c r="J79" s="10" t="s">
        <v>109</v>
      </c>
      <c r="K79" s="10">
        <v>186.9</v>
      </c>
      <c r="L79" s="11">
        <v>41919</v>
      </c>
      <c r="M79" s="11">
        <v>41926</v>
      </c>
      <c r="N79" s="11">
        <v>41968</v>
      </c>
      <c r="O79" s="11">
        <v>41995</v>
      </c>
      <c r="P79" s="11" t="s">
        <v>108</v>
      </c>
      <c r="Q79" s="11" t="s">
        <v>108</v>
      </c>
      <c r="R79" s="11" t="s">
        <v>507</v>
      </c>
    </row>
    <row r="80" spans="1:18" ht="25.5" x14ac:dyDescent="0.2">
      <c r="A80" s="47" t="s">
        <v>60</v>
      </c>
      <c r="B80" s="10" t="s">
        <v>477</v>
      </c>
      <c r="C80" s="10" t="s">
        <v>110</v>
      </c>
      <c r="D80" s="10" t="s">
        <v>537</v>
      </c>
      <c r="E80" s="10" t="s">
        <v>478</v>
      </c>
      <c r="F80" s="10" t="s">
        <v>479</v>
      </c>
      <c r="G80" s="10" t="s">
        <v>490</v>
      </c>
      <c r="H80" s="10" t="s">
        <v>480</v>
      </c>
      <c r="I80" s="10" t="s">
        <v>538</v>
      </c>
      <c r="J80" s="10" t="s">
        <v>109</v>
      </c>
      <c r="K80" s="10">
        <v>9.2810000000000006</v>
      </c>
      <c r="L80" s="11">
        <v>41936</v>
      </c>
      <c r="M80" s="11">
        <v>41947</v>
      </c>
      <c r="N80" s="11" t="s">
        <v>108</v>
      </c>
      <c r="O80" s="11" t="s">
        <v>108</v>
      </c>
      <c r="P80" s="11" t="s">
        <v>108</v>
      </c>
      <c r="Q80" s="11" t="s">
        <v>108</v>
      </c>
      <c r="R80" s="11" t="s">
        <v>108</v>
      </c>
    </row>
    <row r="81" spans="1:18" ht="38.25" x14ac:dyDescent="0.2">
      <c r="A81" s="47" t="s">
        <v>60</v>
      </c>
      <c r="B81" s="10" t="s">
        <v>602</v>
      </c>
      <c r="C81" s="10" t="s">
        <v>110</v>
      </c>
      <c r="D81" s="10" t="s">
        <v>606</v>
      </c>
      <c r="E81" s="10" t="s">
        <v>603</v>
      </c>
      <c r="F81" s="10" t="s">
        <v>604</v>
      </c>
      <c r="G81" s="10" t="s">
        <v>664</v>
      </c>
      <c r="H81" s="10" t="s">
        <v>605</v>
      </c>
      <c r="I81" s="10" t="s">
        <v>685</v>
      </c>
      <c r="J81" s="10" t="s">
        <v>109</v>
      </c>
      <c r="K81" s="10" t="s">
        <v>109</v>
      </c>
      <c r="L81" s="11">
        <v>42004</v>
      </c>
      <c r="M81" s="11">
        <v>42010</v>
      </c>
      <c r="N81" s="11">
        <v>42073</v>
      </c>
      <c r="O81" s="11">
        <v>42122</v>
      </c>
      <c r="P81" s="11" t="s">
        <v>108</v>
      </c>
      <c r="Q81" s="11" t="s">
        <v>108</v>
      </c>
      <c r="R81" s="10" t="s">
        <v>108</v>
      </c>
    </row>
    <row r="82" spans="1:18" ht="38.25" x14ac:dyDescent="0.2">
      <c r="A82" s="47" t="s">
        <v>60</v>
      </c>
      <c r="B82" s="10" t="s">
        <v>651</v>
      </c>
      <c r="C82" s="10" t="s">
        <v>110</v>
      </c>
      <c r="D82" s="10" t="s">
        <v>652</v>
      </c>
      <c r="E82" s="10" t="s">
        <v>653</v>
      </c>
      <c r="F82" s="10" t="s">
        <v>9</v>
      </c>
      <c r="G82" s="10" t="s">
        <v>770</v>
      </c>
      <c r="H82" s="10" t="s">
        <v>654</v>
      </c>
      <c r="I82" s="10" t="s">
        <v>554</v>
      </c>
      <c r="J82" s="10" t="s">
        <v>109</v>
      </c>
      <c r="K82" s="10" t="s">
        <v>109</v>
      </c>
      <c r="L82" s="11">
        <v>42039</v>
      </c>
      <c r="M82" s="11">
        <v>42045</v>
      </c>
      <c r="N82" s="11" t="s">
        <v>108</v>
      </c>
      <c r="O82" s="11" t="s">
        <v>108</v>
      </c>
      <c r="P82" s="11" t="s">
        <v>108</v>
      </c>
      <c r="Q82" s="11" t="s">
        <v>108</v>
      </c>
      <c r="R82" s="10" t="s">
        <v>108</v>
      </c>
    </row>
    <row r="83" spans="1:18" ht="25.5" x14ac:dyDescent="0.2">
      <c r="A83" s="47" t="s">
        <v>60</v>
      </c>
      <c r="B83" s="10" t="s">
        <v>761</v>
      </c>
      <c r="C83" s="10" t="s">
        <v>110</v>
      </c>
      <c r="D83" s="10" t="s">
        <v>762</v>
      </c>
      <c r="E83" s="10" t="s">
        <v>763</v>
      </c>
      <c r="F83" s="10" t="s">
        <v>280</v>
      </c>
      <c r="G83" s="10" t="s">
        <v>764</v>
      </c>
      <c r="H83" s="10" t="s">
        <v>874</v>
      </c>
      <c r="I83" s="10" t="s">
        <v>765</v>
      </c>
      <c r="J83" s="10" t="s">
        <v>109</v>
      </c>
      <c r="K83" s="10" t="s">
        <v>109</v>
      </c>
      <c r="L83" s="11">
        <v>42102</v>
      </c>
      <c r="M83" s="11">
        <v>42108</v>
      </c>
      <c r="N83" s="11" t="s">
        <v>108</v>
      </c>
      <c r="O83" s="11" t="s">
        <v>108</v>
      </c>
      <c r="P83" s="11" t="s">
        <v>108</v>
      </c>
      <c r="Q83" s="11" t="s">
        <v>108</v>
      </c>
      <c r="R83" s="10" t="s">
        <v>108</v>
      </c>
    </row>
    <row r="84" spans="1:18" ht="38.25" x14ac:dyDescent="0.2">
      <c r="A84" s="47" t="s">
        <v>60</v>
      </c>
      <c r="B84" s="10" t="s">
        <v>790</v>
      </c>
      <c r="C84" s="10" t="s">
        <v>110</v>
      </c>
      <c r="D84" s="10" t="s">
        <v>782</v>
      </c>
      <c r="E84" s="10" t="s">
        <v>653</v>
      </c>
      <c r="F84" s="10" t="s">
        <v>9</v>
      </c>
      <c r="G84" s="10" t="s">
        <v>746</v>
      </c>
      <c r="H84" s="10" t="s">
        <v>738</v>
      </c>
      <c r="I84" s="10" t="s">
        <v>554</v>
      </c>
      <c r="J84" s="10" t="s">
        <v>109</v>
      </c>
      <c r="K84" s="10" t="s">
        <v>109</v>
      </c>
      <c r="L84" s="11">
        <v>42109</v>
      </c>
      <c r="M84" s="11">
        <v>42115</v>
      </c>
      <c r="N84" s="11" t="s">
        <v>108</v>
      </c>
      <c r="O84" s="11" t="s">
        <v>108</v>
      </c>
      <c r="P84" s="11" t="s">
        <v>108</v>
      </c>
      <c r="Q84" s="11" t="s">
        <v>108</v>
      </c>
      <c r="R84" s="10" t="s">
        <v>861</v>
      </c>
    </row>
    <row r="85" spans="1:18" x14ac:dyDescent="0.2">
      <c r="A85" s="47" t="s">
        <v>60</v>
      </c>
      <c r="B85" s="10" t="s">
        <v>810</v>
      </c>
      <c r="C85" s="10" t="s">
        <v>110</v>
      </c>
      <c r="D85" s="10" t="s">
        <v>809</v>
      </c>
      <c r="E85" s="10" t="s">
        <v>811</v>
      </c>
      <c r="F85" s="10" t="s">
        <v>812</v>
      </c>
      <c r="G85" s="10" t="s">
        <v>852</v>
      </c>
      <c r="H85" s="10" t="s">
        <v>813</v>
      </c>
      <c r="I85" s="10" t="s">
        <v>814</v>
      </c>
      <c r="J85" s="10" t="s">
        <v>109</v>
      </c>
      <c r="K85" s="10" t="s">
        <v>109</v>
      </c>
      <c r="L85" s="11">
        <v>42123</v>
      </c>
      <c r="M85" s="11">
        <v>42129</v>
      </c>
      <c r="N85" s="11">
        <v>42143</v>
      </c>
      <c r="O85" s="11" t="s">
        <v>108</v>
      </c>
      <c r="P85" s="11" t="s">
        <v>108</v>
      </c>
      <c r="Q85" s="11" t="s">
        <v>108</v>
      </c>
      <c r="R85" s="10" t="s">
        <v>108</v>
      </c>
    </row>
    <row r="86" spans="1:18" ht="25.5" x14ac:dyDescent="0.2">
      <c r="A86" s="47" t="s">
        <v>60</v>
      </c>
      <c r="B86" s="10" t="s">
        <v>776</v>
      </c>
      <c r="C86" s="10" t="s">
        <v>110</v>
      </c>
      <c r="D86" s="10" t="s">
        <v>818</v>
      </c>
      <c r="E86" s="10" t="s">
        <v>778</v>
      </c>
      <c r="F86" s="10" t="s">
        <v>114</v>
      </c>
      <c r="G86" s="10" t="s">
        <v>860</v>
      </c>
      <c r="H86" s="10" t="s">
        <v>800</v>
      </c>
      <c r="I86" s="10" t="s">
        <v>872</v>
      </c>
      <c r="J86" s="10" t="s">
        <v>109</v>
      </c>
      <c r="K86" s="10" t="s">
        <v>109</v>
      </c>
      <c r="L86" s="11">
        <v>42109</v>
      </c>
      <c r="M86" s="11">
        <v>42115</v>
      </c>
      <c r="N86" s="11" t="s">
        <v>108</v>
      </c>
      <c r="O86" s="11" t="s">
        <v>108</v>
      </c>
      <c r="P86" s="11" t="s">
        <v>108</v>
      </c>
      <c r="Q86" s="11" t="s">
        <v>108</v>
      </c>
      <c r="R86" s="44" t="s">
        <v>819</v>
      </c>
    </row>
    <row r="87" spans="1:18" ht="25.5" x14ac:dyDescent="0.2">
      <c r="A87" s="47" t="s">
        <v>60</v>
      </c>
      <c r="B87" s="10" t="s">
        <v>847</v>
      </c>
      <c r="C87" s="10" t="s">
        <v>110</v>
      </c>
      <c r="D87" s="10" t="s">
        <v>846</v>
      </c>
      <c r="E87" s="10" t="s">
        <v>848</v>
      </c>
      <c r="F87" s="10" t="s">
        <v>81</v>
      </c>
      <c r="G87" s="10" t="s">
        <v>850</v>
      </c>
      <c r="H87" s="10" t="s">
        <v>109</v>
      </c>
      <c r="I87" s="10" t="s">
        <v>814</v>
      </c>
      <c r="J87" s="10" t="s">
        <v>109</v>
      </c>
      <c r="K87" s="10" t="s">
        <v>109</v>
      </c>
      <c r="L87" s="11">
        <v>42137</v>
      </c>
      <c r="M87" s="11">
        <v>42143</v>
      </c>
      <c r="N87" s="11" t="s">
        <v>108</v>
      </c>
      <c r="O87" s="11" t="s">
        <v>108</v>
      </c>
      <c r="P87" s="11" t="s">
        <v>108</v>
      </c>
      <c r="Q87" s="11" t="s">
        <v>108</v>
      </c>
      <c r="R87" s="44" t="s">
        <v>108</v>
      </c>
    </row>
    <row r="88" spans="1:18" ht="25.5" x14ac:dyDescent="0.2">
      <c r="A88" s="47" t="s">
        <v>60</v>
      </c>
      <c r="B88" s="10" t="s">
        <v>894</v>
      </c>
      <c r="C88" s="10" t="s">
        <v>110</v>
      </c>
      <c r="D88" s="10" t="s">
        <v>893</v>
      </c>
      <c r="E88" s="10" t="s">
        <v>895</v>
      </c>
      <c r="F88" s="10" t="s">
        <v>157</v>
      </c>
      <c r="G88" s="10" t="s">
        <v>896</v>
      </c>
      <c r="H88" s="10" t="s">
        <v>897</v>
      </c>
      <c r="I88" s="10" t="s">
        <v>898</v>
      </c>
      <c r="J88" s="10" t="s">
        <v>109</v>
      </c>
      <c r="K88" s="10" t="s">
        <v>109</v>
      </c>
      <c r="L88" s="11">
        <v>42150</v>
      </c>
      <c r="M88" s="11">
        <v>42157</v>
      </c>
      <c r="N88" s="11" t="s">
        <v>108</v>
      </c>
      <c r="O88" s="11" t="s">
        <v>108</v>
      </c>
      <c r="P88" s="11" t="s">
        <v>108</v>
      </c>
      <c r="Q88" s="11" t="s">
        <v>108</v>
      </c>
      <c r="R88" s="44" t="s">
        <v>108</v>
      </c>
    </row>
    <row r="89" spans="1:18" ht="25.5" x14ac:dyDescent="0.2">
      <c r="A89" s="47" t="s">
        <v>60</v>
      </c>
      <c r="B89" s="10" t="s">
        <v>334</v>
      </c>
      <c r="C89" s="10" t="s">
        <v>40</v>
      </c>
      <c r="D89" s="10" t="s">
        <v>337</v>
      </c>
      <c r="E89" s="13" t="s">
        <v>335</v>
      </c>
      <c r="F89" s="10" t="s">
        <v>338</v>
      </c>
      <c r="G89" s="10" t="s">
        <v>340</v>
      </c>
      <c r="H89" s="10" t="s">
        <v>336</v>
      </c>
      <c r="I89" s="10" t="s">
        <v>339</v>
      </c>
      <c r="J89" s="44" t="s">
        <v>109</v>
      </c>
      <c r="K89" s="44">
        <v>2.16</v>
      </c>
      <c r="L89" s="11">
        <v>40184</v>
      </c>
      <c r="M89" s="11">
        <v>40190</v>
      </c>
      <c r="N89" s="11">
        <v>40204</v>
      </c>
      <c r="O89" s="11">
        <v>40218</v>
      </c>
      <c r="P89" s="11" t="s">
        <v>109</v>
      </c>
      <c r="Q89" s="11">
        <v>40423</v>
      </c>
      <c r="R89" s="11" t="s">
        <v>109</v>
      </c>
    </row>
    <row r="90" spans="1:18" ht="25.5" x14ac:dyDescent="0.2">
      <c r="A90" s="47" t="s">
        <v>60</v>
      </c>
      <c r="B90" s="10" t="s">
        <v>109</v>
      </c>
      <c r="C90" s="10" t="s">
        <v>40</v>
      </c>
      <c r="D90" s="10" t="s">
        <v>131</v>
      </c>
      <c r="E90" s="10" t="s">
        <v>136</v>
      </c>
      <c r="F90" s="10" t="s">
        <v>233</v>
      </c>
      <c r="G90" s="10" t="s">
        <v>325</v>
      </c>
      <c r="H90" s="10" t="s">
        <v>166</v>
      </c>
      <c r="I90" s="10" t="s">
        <v>140</v>
      </c>
      <c r="J90" s="67" t="s">
        <v>109</v>
      </c>
      <c r="K90" s="44">
        <v>7.98</v>
      </c>
      <c r="L90" s="11">
        <v>41129</v>
      </c>
      <c r="M90" s="11">
        <v>41135</v>
      </c>
      <c r="N90" s="11">
        <v>41149</v>
      </c>
      <c r="O90" s="11">
        <v>41198</v>
      </c>
      <c r="P90" s="11" t="s">
        <v>869</v>
      </c>
      <c r="Q90" s="11">
        <v>41227</v>
      </c>
      <c r="R90" s="11" t="s">
        <v>109</v>
      </c>
    </row>
    <row r="91" spans="1:18" ht="25.5" x14ac:dyDescent="0.2">
      <c r="A91" s="47" t="s">
        <v>60</v>
      </c>
      <c r="B91" s="10" t="s">
        <v>109</v>
      </c>
      <c r="C91" s="10" t="s">
        <v>40</v>
      </c>
      <c r="D91" s="10" t="s">
        <v>132</v>
      </c>
      <c r="E91" s="10" t="s">
        <v>133</v>
      </c>
      <c r="F91" s="10" t="s">
        <v>135</v>
      </c>
      <c r="G91" s="10" t="s">
        <v>668</v>
      </c>
      <c r="H91" s="10" t="s">
        <v>669</v>
      </c>
      <c r="I91" s="10" t="s">
        <v>138</v>
      </c>
      <c r="J91" s="67" t="s">
        <v>109</v>
      </c>
      <c r="K91" s="44">
        <v>21.616</v>
      </c>
      <c r="L91" s="11">
        <v>41129</v>
      </c>
      <c r="M91" s="11">
        <v>41135</v>
      </c>
      <c r="N91" s="11">
        <v>41177</v>
      </c>
      <c r="O91" s="11">
        <v>41331</v>
      </c>
      <c r="P91" s="11">
        <v>41478</v>
      </c>
      <c r="Q91" s="11">
        <v>41478</v>
      </c>
      <c r="R91" s="11" t="s">
        <v>109</v>
      </c>
    </row>
    <row r="92" spans="1:18" ht="25.5" x14ac:dyDescent="0.2">
      <c r="A92" s="47" t="s">
        <v>60</v>
      </c>
      <c r="B92" s="10" t="s">
        <v>149</v>
      </c>
      <c r="C92" s="10" t="s">
        <v>40</v>
      </c>
      <c r="D92" s="10" t="s">
        <v>150</v>
      </c>
      <c r="E92" s="10" t="s">
        <v>133</v>
      </c>
      <c r="F92" s="10" t="s">
        <v>152</v>
      </c>
      <c r="G92" s="10" t="s">
        <v>257</v>
      </c>
      <c r="H92" s="10" t="s">
        <v>670</v>
      </c>
      <c r="I92" s="10" t="s">
        <v>161</v>
      </c>
      <c r="J92" s="67" t="s">
        <v>109</v>
      </c>
      <c r="K92" s="44">
        <v>1.22</v>
      </c>
      <c r="L92" s="11">
        <v>41296</v>
      </c>
      <c r="M92" s="11">
        <v>41303</v>
      </c>
      <c r="N92" s="11">
        <v>41457</v>
      </c>
      <c r="O92" s="11">
        <v>41471</v>
      </c>
      <c r="P92" s="11" t="s">
        <v>109</v>
      </c>
      <c r="Q92" s="11">
        <v>41471</v>
      </c>
      <c r="R92" s="11" t="s">
        <v>109</v>
      </c>
    </row>
    <row r="93" spans="1:18" ht="25.5" x14ac:dyDescent="0.2">
      <c r="A93" s="47" t="s">
        <v>60</v>
      </c>
      <c r="B93" s="10" t="s">
        <v>149</v>
      </c>
      <c r="C93" s="10" t="s">
        <v>40</v>
      </c>
      <c r="D93" s="10" t="s">
        <v>151</v>
      </c>
      <c r="E93" s="10" t="s">
        <v>133</v>
      </c>
      <c r="F93" s="10" t="s">
        <v>152</v>
      </c>
      <c r="G93" s="10" t="s">
        <v>258</v>
      </c>
      <c r="H93" s="10" t="s">
        <v>671</v>
      </c>
      <c r="I93" s="10" t="s">
        <v>160</v>
      </c>
      <c r="J93" s="67" t="s">
        <v>109</v>
      </c>
      <c r="K93" s="44">
        <v>2.54</v>
      </c>
      <c r="L93" s="11">
        <v>41296</v>
      </c>
      <c r="M93" s="11">
        <v>41303</v>
      </c>
      <c r="N93" s="11">
        <v>41457</v>
      </c>
      <c r="O93" s="11">
        <v>41471</v>
      </c>
      <c r="P93" s="11">
        <v>41576</v>
      </c>
      <c r="Q93" s="11">
        <v>41576</v>
      </c>
      <c r="R93" s="11" t="s">
        <v>109</v>
      </c>
    </row>
    <row r="94" spans="1:18" ht="25.5" x14ac:dyDescent="0.2">
      <c r="A94" s="47" t="s">
        <v>60</v>
      </c>
      <c r="B94" s="10" t="s">
        <v>168</v>
      </c>
      <c r="C94" s="10" t="s">
        <v>40</v>
      </c>
      <c r="D94" s="10" t="s">
        <v>169</v>
      </c>
      <c r="E94" s="10" t="s">
        <v>146</v>
      </c>
      <c r="F94" s="10" t="s">
        <v>114</v>
      </c>
      <c r="G94" s="10" t="s">
        <v>242</v>
      </c>
      <c r="H94" s="10" t="s">
        <v>170</v>
      </c>
      <c r="I94" s="10" t="s">
        <v>173</v>
      </c>
      <c r="J94" s="67" t="s">
        <v>109</v>
      </c>
      <c r="K94" s="44">
        <v>8.5500000000000007</v>
      </c>
      <c r="L94" s="11">
        <v>41367</v>
      </c>
      <c r="M94" s="11">
        <v>41373</v>
      </c>
      <c r="N94" s="11">
        <v>41380</v>
      </c>
      <c r="O94" s="11">
        <v>41394</v>
      </c>
      <c r="P94" s="11" t="s">
        <v>109</v>
      </c>
      <c r="Q94" s="11">
        <v>41394</v>
      </c>
      <c r="R94" s="11" t="s">
        <v>109</v>
      </c>
    </row>
    <row r="95" spans="1:18" ht="25.5" x14ac:dyDescent="0.2">
      <c r="A95" s="47" t="s">
        <v>60</v>
      </c>
      <c r="B95" s="10" t="s">
        <v>178</v>
      </c>
      <c r="C95" s="10" t="s">
        <v>40</v>
      </c>
      <c r="D95" s="10" t="s">
        <v>179</v>
      </c>
      <c r="E95" s="10" t="s">
        <v>213</v>
      </c>
      <c r="F95" s="10" t="s">
        <v>9</v>
      </c>
      <c r="G95" s="10" t="s">
        <v>181</v>
      </c>
      <c r="H95" s="10" t="s">
        <v>123</v>
      </c>
      <c r="I95" s="10" t="s">
        <v>180</v>
      </c>
      <c r="J95" s="44" t="s">
        <v>109</v>
      </c>
      <c r="K95" s="44">
        <v>10.97</v>
      </c>
      <c r="L95" s="11">
        <v>41415</v>
      </c>
      <c r="M95" s="11">
        <v>41415</v>
      </c>
      <c r="N95" s="11">
        <v>41618</v>
      </c>
      <c r="O95" s="11">
        <v>41681</v>
      </c>
      <c r="P95" s="11">
        <v>41709</v>
      </c>
      <c r="Q95" s="11">
        <v>41709</v>
      </c>
      <c r="R95" s="11" t="s">
        <v>109</v>
      </c>
    </row>
    <row r="96" spans="1:18" ht="25.5" x14ac:dyDescent="0.2">
      <c r="A96" s="47" t="s">
        <v>60</v>
      </c>
      <c r="B96" s="10" t="s">
        <v>182</v>
      </c>
      <c r="C96" s="10" t="s">
        <v>40</v>
      </c>
      <c r="D96" s="10" t="s">
        <v>183</v>
      </c>
      <c r="E96" s="10" t="s">
        <v>184</v>
      </c>
      <c r="F96" s="10" t="s">
        <v>157</v>
      </c>
      <c r="G96" s="10" t="s">
        <v>432</v>
      </c>
      <c r="H96" s="10" t="s">
        <v>185</v>
      </c>
      <c r="I96" s="10" t="s">
        <v>201</v>
      </c>
      <c r="J96" s="44" t="s">
        <v>109</v>
      </c>
      <c r="K96" s="44">
        <v>1.74</v>
      </c>
      <c r="L96" s="11">
        <v>41415</v>
      </c>
      <c r="M96" s="11">
        <v>41422</v>
      </c>
      <c r="N96" s="11">
        <v>41429</v>
      </c>
      <c r="O96" s="11" t="s">
        <v>109</v>
      </c>
      <c r="P96" s="11" t="s">
        <v>109</v>
      </c>
      <c r="Q96" s="11">
        <v>41429</v>
      </c>
      <c r="R96" s="11" t="s">
        <v>109</v>
      </c>
    </row>
    <row r="97" spans="1:18" ht="38.25" x14ac:dyDescent="0.2">
      <c r="A97" s="47" t="s">
        <v>60</v>
      </c>
      <c r="B97" s="10" t="s">
        <v>195</v>
      </c>
      <c r="C97" s="10" t="s">
        <v>40</v>
      </c>
      <c r="D97" s="10" t="s">
        <v>194</v>
      </c>
      <c r="E97" s="13" t="s">
        <v>197</v>
      </c>
      <c r="F97" s="10" t="s">
        <v>196</v>
      </c>
      <c r="G97" s="10" t="s">
        <v>240</v>
      </c>
      <c r="H97" s="10" t="s">
        <v>243</v>
      </c>
      <c r="I97" s="10" t="s">
        <v>239</v>
      </c>
      <c r="J97" s="44" t="s">
        <v>109</v>
      </c>
      <c r="K97" s="44">
        <v>182.73099999999999</v>
      </c>
      <c r="L97" s="11">
        <v>41429</v>
      </c>
      <c r="M97" s="11">
        <v>41436</v>
      </c>
      <c r="N97" s="11">
        <v>41534</v>
      </c>
      <c r="O97" s="11">
        <v>41555</v>
      </c>
      <c r="P97" s="11" t="s">
        <v>109</v>
      </c>
      <c r="Q97" s="11">
        <v>41555</v>
      </c>
      <c r="R97" s="44" t="s">
        <v>109</v>
      </c>
    </row>
    <row r="98" spans="1:18" ht="25.5" x14ac:dyDescent="0.2">
      <c r="A98" s="47" t="s">
        <v>60</v>
      </c>
      <c r="B98" s="10" t="s">
        <v>192</v>
      </c>
      <c r="C98" s="10" t="s">
        <v>110</v>
      </c>
      <c r="D98" s="10" t="s">
        <v>198</v>
      </c>
      <c r="E98" s="10" t="s">
        <v>124</v>
      </c>
      <c r="F98" s="10" t="s">
        <v>32</v>
      </c>
      <c r="G98" s="10" t="s">
        <v>200</v>
      </c>
      <c r="H98" s="10" t="s">
        <v>48</v>
      </c>
      <c r="I98" s="10" t="s">
        <v>122</v>
      </c>
      <c r="J98" s="10" t="s">
        <v>109</v>
      </c>
      <c r="K98" s="10">
        <v>6.5119999999999996</v>
      </c>
      <c r="L98" s="11">
        <v>41436</v>
      </c>
      <c r="M98" s="11">
        <v>41473</v>
      </c>
      <c r="N98" s="11" t="s">
        <v>108</v>
      </c>
      <c r="O98" s="11" t="s">
        <v>108</v>
      </c>
      <c r="P98" s="11" t="s">
        <v>108</v>
      </c>
      <c r="Q98" s="11" t="s">
        <v>108</v>
      </c>
      <c r="R98" s="44" t="s">
        <v>109</v>
      </c>
    </row>
    <row r="99" spans="1:18" ht="38.25" x14ac:dyDescent="0.2">
      <c r="A99" s="47" t="s">
        <v>60</v>
      </c>
      <c r="B99" s="10" t="s">
        <v>205</v>
      </c>
      <c r="C99" s="10" t="s">
        <v>40</v>
      </c>
      <c r="D99" s="10" t="s">
        <v>225</v>
      </c>
      <c r="E99" s="10" t="s">
        <v>208</v>
      </c>
      <c r="F99" s="10" t="s">
        <v>206</v>
      </c>
      <c r="G99" s="10" t="s">
        <v>207</v>
      </c>
      <c r="H99" s="10" t="s">
        <v>226</v>
      </c>
      <c r="I99" s="10" t="s">
        <v>204</v>
      </c>
      <c r="J99" s="10" t="s">
        <v>109</v>
      </c>
      <c r="K99" s="10">
        <v>0.5</v>
      </c>
      <c r="L99" s="11">
        <v>41481</v>
      </c>
      <c r="M99" s="11">
        <v>41492</v>
      </c>
      <c r="N99" s="11">
        <v>41506</v>
      </c>
      <c r="O99" s="11" t="s">
        <v>109</v>
      </c>
      <c r="P99" s="11" t="s">
        <v>109</v>
      </c>
      <c r="Q99" s="11">
        <v>41515</v>
      </c>
      <c r="R99" s="44" t="s">
        <v>109</v>
      </c>
    </row>
    <row r="100" spans="1:18" ht="25.5" x14ac:dyDescent="0.2">
      <c r="A100" s="47" t="s">
        <v>60</v>
      </c>
      <c r="B100" s="10" t="s">
        <v>236</v>
      </c>
      <c r="C100" s="10" t="s">
        <v>40</v>
      </c>
      <c r="D100" s="10" t="s">
        <v>234</v>
      </c>
      <c r="E100" s="10" t="s">
        <v>235</v>
      </c>
      <c r="F100" s="10" t="s">
        <v>238</v>
      </c>
      <c r="G100" s="10" t="s">
        <v>237</v>
      </c>
      <c r="H100" s="10" t="s">
        <v>186</v>
      </c>
      <c r="I100" s="10" t="s">
        <v>459</v>
      </c>
      <c r="J100" s="10" t="s">
        <v>109</v>
      </c>
      <c r="K100" s="10">
        <v>4.3</v>
      </c>
      <c r="L100" s="11">
        <v>41488</v>
      </c>
      <c r="M100" s="11">
        <v>41499</v>
      </c>
      <c r="N100" s="11">
        <v>41527</v>
      </c>
      <c r="O100" s="11" t="s">
        <v>109</v>
      </c>
      <c r="P100" s="11" t="s">
        <v>109</v>
      </c>
      <c r="Q100" s="11">
        <v>41527</v>
      </c>
      <c r="R100" s="44" t="s">
        <v>109</v>
      </c>
    </row>
    <row r="101" spans="1:18" ht="38.25" x14ac:dyDescent="0.2">
      <c r="A101" s="47" t="s">
        <v>60</v>
      </c>
      <c r="B101" s="10" t="s">
        <v>218</v>
      </c>
      <c r="C101" s="10" t="s">
        <v>110</v>
      </c>
      <c r="D101" s="10" t="s">
        <v>255</v>
      </c>
      <c r="E101" s="10" t="s">
        <v>215</v>
      </c>
      <c r="F101" s="10" t="s">
        <v>787</v>
      </c>
      <c r="G101" s="10" t="s">
        <v>256</v>
      </c>
      <c r="H101" s="10" t="s">
        <v>224</v>
      </c>
      <c r="I101" s="10" t="s">
        <v>590</v>
      </c>
      <c r="J101" s="10" t="s">
        <v>109</v>
      </c>
      <c r="K101" s="10">
        <v>3.98</v>
      </c>
      <c r="L101" s="11">
        <v>41569</v>
      </c>
      <c r="M101" s="11">
        <v>41576</v>
      </c>
      <c r="N101" s="11">
        <v>42031</v>
      </c>
      <c r="O101" s="11" t="s">
        <v>108</v>
      </c>
      <c r="P101" s="11" t="s">
        <v>108</v>
      </c>
      <c r="Q101" s="11" t="s">
        <v>108</v>
      </c>
      <c r="R101" s="44" t="s">
        <v>109</v>
      </c>
    </row>
    <row r="102" spans="1:18" ht="25.5" x14ac:dyDescent="0.2">
      <c r="A102" s="47" t="s">
        <v>60</v>
      </c>
      <c r="B102" s="10" t="s">
        <v>259</v>
      </c>
      <c r="C102" s="10" t="s">
        <v>40</v>
      </c>
      <c r="D102" s="10" t="s">
        <v>260</v>
      </c>
      <c r="E102" s="10" t="s">
        <v>264</v>
      </c>
      <c r="F102" s="10" t="s">
        <v>261</v>
      </c>
      <c r="G102" s="10" t="s">
        <v>262</v>
      </c>
      <c r="H102" s="10" t="s">
        <v>263</v>
      </c>
      <c r="I102" s="10" t="s">
        <v>129</v>
      </c>
      <c r="J102" s="10" t="s">
        <v>109</v>
      </c>
      <c r="K102" s="10" t="s">
        <v>109</v>
      </c>
      <c r="L102" s="11">
        <v>41578</v>
      </c>
      <c r="M102" s="11" t="s">
        <v>109</v>
      </c>
      <c r="N102" s="11" t="s">
        <v>109</v>
      </c>
      <c r="O102" s="11" t="s">
        <v>109</v>
      </c>
      <c r="P102" s="11" t="s">
        <v>109</v>
      </c>
      <c r="Q102" s="11" t="s">
        <v>109</v>
      </c>
      <c r="R102" s="44" t="s">
        <v>109</v>
      </c>
    </row>
    <row r="103" spans="1:18" ht="25.5" x14ac:dyDescent="0.2">
      <c r="A103" s="47" t="s">
        <v>60</v>
      </c>
      <c r="B103" s="10" t="s">
        <v>279</v>
      </c>
      <c r="C103" s="10" t="s">
        <v>40</v>
      </c>
      <c r="D103" s="10" t="s">
        <v>275</v>
      </c>
      <c r="E103" s="10" t="s">
        <v>134</v>
      </c>
      <c r="F103" s="10" t="s">
        <v>276</v>
      </c>
      <c r="G103" s="10" t="s">
        <v>665</v>
      </c>
      <c r="H103" s="10" t="s">
        <v>277</v>
      </c>
      <c r="I103" s="10" t="s">
        <v>122</v>
      </c>
      <c r="J103" s="10" t="s">
        <v>109</v>
      </c>
      <c r="K103" s="10">
        <v>0.17899999999999999</v>
      </c>
      <c r="L103" s="11">
        <v>41645</v>
      </c>
      <c r="M103" s="11">
        <v>41653</v>
      </c>
      <c r="N103" s="11">
        <v>41674</v>
      </c>
      <c r="O103" s="11" t="s">
        <v>109</v>
      </c>
      <c r="P103" s="11" t="s">
        <v>109</v>
      </c>
      <c r="Q103" s="11">
        <v>41674</v>
      </c>
      <c r="R103" s="44" t="s">
        <v>109</v>
      </c>
    </row>
    <row r="104" spans="1:18" ht="25.5" x14ac:dyDescent="0.2">
      <c r="A104" s="47" t="s">
        <v>60</v>
      </c>
      <c r="B104" s="10" t="s">
        <v>289</v>
      </c>
      <c r="C104" s="10" t="s">
        <v>40</v>
      </c>
      <c r="D104" s="10" t="s">
        <v>281</v>
      </c>
      <c r="E104" s="10" t="s">
        <v>282</v>
      </c>
      <c r="F104" s="10" t="s">
        <v>283</v>
      </c>
      <c r="G104" s="10" t="s">
        <v>288</v>
      </c>
      <c r="H104" s="10" t="s">
        <v>284</v>
      </c>
      <c r="I104" s="10" t="s">
        <v>285</v>
      </c>
      <c r="J104" s="10" t="s">
        <v>109</v>
      </c>
      <c r="K104" s="10">
        <v>0.2</v>
      </c>
      <c r="L104" s="11">
        <v>41660</v>
      </c>
      <c r="M104" s="11">
        <v>41667</v>
      </c>
      <c r="N104" s="11">
        <v>41688</v>
      </c>
      <c r="O104" s="11">
        <v>41695</v>
      </c>
      <c r="P104" s="11" t="s">
        <v>109</v>
      </c>
      <c r="Q104" s="11">
        <v>41695</v>
      </c>
      <c r="R104" s="44" t="s">
        <v>109</v>
      </c>
    </row>
    <row r="105" spans="1:18" ht="38.25" x14ac:dyDescent="0.2">
      <c r="A105" s="47" t="s">
        <v>60</v>
      </c>
      <c r="B105" s="10" t="s">
        <v>109</v>
      </c>
      <c r="C105" s="10" t="s">
        <v>110</v>
      </c>
      <c r="D105" s="10" t="s">
        <v>316</v>
      </c>
      <c r="E105" s="10" t="s">
        <v>317</v>
      </c>
      <c r="F105" s="10" t="s">
        <v>318</v>
      </c>
      <c r="G105" s="10" t="s">
        <v>320</v>
      </c>
      <c r="H105" s="10" t="s">
        <v>319</v>
      </c>
      <c r="I105" s="10" t="s">
        <v>10</v>
      </c>
      <c r="J105" s="10" t="s">
        <v>109</v>
      </c>
      <c r="K105" s="10" t="s">
        <v>109</v>
      </c>
      <c r="L105" s="11">
        <v>41724</v>
      </c>
      <c r="M105" s="11">
        <v>41730</v>
      </c>
      <c r="N105" s="11">
        <v>42024</v>
      </c>
      <c r="O105" s="11" t="s">
        <v>108</v>
      </c>
      <c r="P105" s="11" t="s">
        <v>108</v>
      </c>
      <c r="Q105" s="11" t="s">
        <v>108</v>
      </c>
      <c r="R105" s="44" t="s">
        <v>109</v>
      </c>
    </row>
    <row r="106" spans="1:18" ht="25.5" x14ac:dyDescent="0.2">
      <c r="A106" s="47" t="s">
        <v>60</v>
      </c>
      <c r="B106" s="10" t="s">
        <v>305</v>
      </c>
      <c r="C106" s="10" t="s">
        <v>40</v>
      </c>
      <c r="D106" s="10" t="s">
        <v>324</v>
      </c>
      <c r="E106" s="10" t="s">
        <v>306</v>
      </c>
      <c r="F106" s="10" t="s">
        <v>126</v>
      </c>
      <c r="G106" s="10" t="s">
        <v>312</v>
      </c>
      <c r="H106" s="10" t="s">
        <v>307</v>
      </c>
      <c r="I106" s="10" t="s">
        <v>94</v>
      </c>
      <c r="J106" s="10" t="s">
        <v>109</v>
      </c>
      <c r="K106" s="10">
        <v>0.33410000000000001</v>
      </c>
      <c r="L106" s="11">
        <v>41731</v>
      </c>
      <c r="M106" s="11">
        <v>41737</v>
      </c>
      <c r="N106" s="11">
        <v>41744</v>
      </c>
      <c r="O106" s="11" t="s">
        <v>109</v>
      </c>
      <c r="P106" s="11" t="s">
        <v>109</v>
      </c>
      <c r="Q106" s="11">
        <v>41744</v>
      </c>
      <c r="R106" s="44" t="s">
        <v>109</v>
      </c>
    </row>
    <row r="107" spans="1:18" ht="25.5" x14ac:dyDescent="0.2">
      <c r="A107" s="47" t="s">
        <v>60</v>
      </c>
      <c r="B107" s="10" t="s">
        <v>341</v>
      </c>
      <c r="C107" s="10" t="s">
        <v>40</v>
      </c>
      <c r="D107" s="10" t="s">
        <v>342</v>
      </c>
      <c r="E107" s="10" t="s">
        <v>273</v>
      </c>
      <c r="F107" s="10" t="s">
        <v>114</v>
      </c>
      <c r="G107" s="10" t="s">
        <v>343</v>
      </c>
      <c r="H107" s="10" t="s">
        <v>395</v>
      </c>
      <c r="I107" s="10" t="s">
        <v>94</v>
      </c>
      <c r="J107" s="10" t="s">
        <v>109</v>
      </c>
      <c r="K107" s="10">
        <v>0.13200000000000001</v>
      </c>
      <c r="L107" s="11">
        <v>41759</v>
      </c>
      <c r="M107" s="11">
        <v>41765</v>
      </c>
      <c r="N107" s="11">
        <v>41779</v>
      </c>
      <c r="O107" s="11" t="s">
        <v>109</v>
      </c>
      <c r="P107" s="11" t="s">
        <v>109</v>
      </c>
      <c r="Q107" s="11">
        <v>41779</v>
      </c>
      <c r="R107" s="44" t="s">
        <v>109</v>
      </c>
    </row>
    <row r="108" spans="1:18" ht="38.25" x14ac:dyDescent="0.2">
      <c r="A108" s="47" t="s">
        <v>60</v>
      </c>
      <c r="B108" s="10" t="s">
        <v>352</v>
      </c>
      <c r="C108" s="10" t="s">
        <v>40</v>
      </c>
      <c r="D108" s="10" t="s">
        <v>353</v>
      </c>
      <c r="E108" s="10" t="s">
        <v>354</v>
      </c>
      <c r="F108" s="10" t="s">
        <v>9</v>
      </c>
      <c r="G108" s="10" t="s">
        <v>357</v>
      </c>
      <c r="H108" s="10" t="s">
        <v>710</v>
      </c>
      <c r="I108" s="10" t="s">
        <v>356</v>
      </c>
      <c r="J108" s="10" t="s">
        <v>109</v>
      </c>
      <c r="K108" s="10">
        <v>12.96</v>
      </c>
      <c r="L108" s="11">
        <v>41773</v>
      </c>
      <c r="M108" s="11">
        <v>41779</v>
      </c>
      <c r="N108" s="11">
        <v>41793</v>
      </c>
      <c r="O108" s="11">
        <v>41793</v>
      </c>
      <c r="P108" s="11" t="s">
        <v>109</v>
      </c>
      <c r="Q108" s="11">
        <v>41793</v>
      </c>
      <c r="R108" s="44" t="s">
        <v>109</v>
      </c>
    </row>
    <row r="109" spans="1:18" ht="25.5" x14ac:dyDescent="0.2">
      <c r="A109" s="47" t="s">
        <v>60</v>
      </c>
      <c r="B109" s="10" t="s">
        <v>109</v>
      </c>
      <c r="C109" s="10" t="s">
        <v>40</v>
      </c>
      <c r="D109" s="10" t="s">
        <v>358</v>
      </c>
      <c r="E109" s="10" t="s">
        <v>359</v>
      </c>
      <c r="F109" s="10" t="s">
        <v>157</v>
      </c>
      <c r="G109" s="10" t="s">
        <v>370</v>
      </c>
      <c r="H109" s="10" t="s">
        <v>360</v>
      </c>
      <c r="I109" s="10" t="s">
        <v>10</v>
      </c>
      <c r="J109" s="10" t="s">
        <v>109</v>
      </c>
      <c r="K109" s="10">
        <v>2</v>
      </c>
      <c r="L109" s="11">
        <v>41781</v>
      </c>
      <c r="M109" s="11">
        <v>41793</v>
      </c>
      <c r="N109" s="11">
        <v>41814</v>
      </c>
      <c r="O109" s="11" t="s">
        <v>109</v>
      </c>
      <c r="P109" s="11" t="s">
        <v>109</v>
      </c>
      <c r="Q109" s="11">
        <v>41814</v>
      </c>
      <c r="R109" s="44" t="s">
        <v>109</v>
      </c>
    </row>
    <row r="110" spans="1:18" ht="25.5" x14ac:dyDescent="0.2">
      <c r="A110" s="47" t="s">
        <v>60</v>
      </c>
      <c r="B110" s="10" t="s">
        <v>362</v>
      </c>
      <c r="C110" s="10" t="s">
        <v>40</v>
      </c>
      <c r="D110" s="10" t="s">
        <v>361</v>
      </c>
      <c r="E110" s="10" t="s">
        <v>363</v>
      </c>
      <c r="F110" s="10" t="s">
        <v>114</v>
      </c>
      <c r="G110" s="10" t="s">
        <v>387</v>
      </c>
      <c r="H110" s="10" t="s">
        <v>364</v>
      </c>
      <c r="I110" s="10" t="s">
        <v>388</v>
      </c>
      <c r="J110" s="10" t="s">
        <v>109</v>
      </c>
      <c r="K110" s="10">
        <v>4.76</v>
      </c>
      <c r="L110" s="11">
        <v>41786</v>
      </c>
      <c r="M110" s="11">
        <v>41793</v>
      </c>
      <c r="N110" s="11">
        <v>41807</v>
      </c>
      <c r="O110" s="11">
        <v>41821</v>
      </c>
      <c r="P110" s="11" t="s">
        <v>109</v>
      </c>
      <c r="Q110" s="11">
        <v>41821</v>
      </c>
      <c r="R110" s="44" t="s">
        <v>109</v>
      </c>
    </row>
    <row r="111" spans="1:18" ht="38.25" x14ac:dyDescent="0.2">
      <c r="A111" s="47" t="s">
        <v>60</v>
      </c>
      <c r="B111" s="10" t="s">
        <v>382</v>
      </c>
      <c r="C111" s="10" t="s">
        <v>40</v>
      </c>
      <c r="D111" s="10" t="s">
        <v>381</v>
      </c>
      <c r="E111" s="10" t="s">
        <v>383</v>
      </c>
      <c r="F111" s="10" t="s">
        <v>280</v>
      </c>
      <c r="G111" s="10" t="s">
        <v>386</v>
      </c>
      <c r="H111" s="10" t="s">
        <v>384</v>
      </c>
      <c r="I111" s="10" t="s">
        <v>909</v>
      </c>
      <c r="J111" s="10" t="s">
        <v>109</v>
      </c>
      <c r="K111" s="10">
        <v>6.96</v>
      </c>
      <c r="L111" s="11">
        <v>41815</v>
      </c>
      <c r="M111" s="11">
        <v>41821</v>
      </c>
      <c r="N111" s="11">
        <v>41835</v>
      </c>
      <c r="O111" s="11" t="s">
        <v>109</v>
      </c>
      <c r="P111" s="11" t="s">
        <v>109</v>
      </c>
      <c r="Q111" s="11">
        <v>41835</v>
      </c>
      <c r="R111" s="44" t="s">
        <v>109</v>
      </c>
    </row>
    <row r="112" spans="1:18" ht="25.5" x14ac:dyDescent="0.2">
      <c r="A112" s="47" t="s">
        <v>60</v>
      </c>
      <c r="B112" s="10" t="s">
        <v>391</v>
      </c>
      <c r="C112" s="10" t="s">
        <v>40</v>
      </c>
      <c r="D112" s="10" t="s">
        <v>392</v>
      </c>
      <c r="E112" s="10" t="s">
        <v>393</v>
      </c>
      <c r="F112" s="10" t="s">
        <v>394</v>
      </c>
      <c r="G112" s="10" t="s">
        <v>286</v>
      </c>
      <c r="H112" s="10" t="s">
        <v>287</v>
      </c>
      <c r="I112" s="10" t="s">
        <v>504</v>
      </c>
      <c r="J112" s="10" t="s">
        <v>109</v>
      </c>
      <c r="K112" s="10">
        <v>7.81</v>
      </c>
      <c r="L112" s="11">
        <v>41822</v>
      </c>
      <c r="M112" s="11">
        <v>41828</v>
      </c>
      <c r="N112" s="11">
        <v>41842</v>
      </c>
      <c r="O112" s="11" t="s">
        <v>109</v>
      </c>
      <c r="P112" s="11" t="s">
        <v>109</v>
      </c>
      <c r="Q112" s="11">
        <v>41842</v>
      </c>
      <c r="R112" s="44" t="s">
        <v>109</v>
      </c>
    </row>
    <row r="113" spans="1:18" ht="25.5" x14ac:dyDescent="0.2">
      <c r="A113" s="47" t="s">
        <v>60</v>
      </c>
      <c r="B113" s="10" t="s">
        <v>109</v>
      </c>
      <c r="C113" s="10" t="s">
        <v>40</v>
      </c>
      <c r="D113" s="10" t="s">
        <v>405</v>
      </c>
      <c r="E113" s="10" t="s">
        <v>408</v>
      </c>
      <c r="F113" s="10" t="s">
        <v>409</v>
      </c>
      <c r="G113" s="10" t="s">
        <v>407</v>
      </c>
      <c r="H113" s="10" t="s">
        <v>406</v>
      </c>
      <c r="I113" s="10" t="s">
        <v>304</v>
      </c>
      <c r="J113" s="10" t="s">
        <v>109</v>
      </c>
      <c r="K113" s="10" t="s">
        <v>109</v>
      </c>
      <c r="L113" s="11">
        <v>41815</v>
      </c>
      <c r="M113" s="11" t="s">
        <v>109</v>
      </c>
      <c r="N113" s="11" t="s">
        <v>109</v>
      </c>
      <c r="O113" s="11" t="s">
        <v>109</v>
      </c>
      <c r="P113" s="11" t="s">
        <v>109</v>
      </c>
      <c r="Q113" s="11" t="s">
        <v>109</v>
      </c>
      <c r="R113" s="44" t="s">
        <v>109</v>
      </c>
    </row>
    <row r="114" spans="1:18" ht="38.25" x14ac:dyDescent="0.2">
      <c r="A114" s="47" t="s">
        <v>60</v>
      </c>
      <c r="B114" s="10" t="s">
        <v>415</v>
      </c>
      <c r="C114" s="10" t="s">
        <v>40</v>
      </c>
      <c r="D114" s="10" t="s">
        <v>412</v>
      </c>
      <c r="E114" s="10" t="s">
        <v>417</v>
      </c>
      <c r="F114" s="10" t="s">
        <v>139</v>
      </c>
      <c r="G114" s="10" t="s">
        <v>402</v>
      </c>
      <c r="H114" s="10" t="s">
        <v>404</v>
      </c>
      <c r="I114" s="10" t="s">
        <v>413</v>
      </c>
      <c r="J114" s="10" t="s">
        <v>109</v>
      </c>
      <c r="K114" s="10">
        <v>0.81810000000000005</v>
      </c>
      <c r="L114" s="11">
        <v>41836</v>
      </c>
      <c r="M114" s="11">
        <v>41842</v>
      </c>
      <c r="N114" s="11">
        <v>41891</v>
      </c>
      <c r="O114" s="11">
        <v>41933</v>
      </c>
      <c r="P114" s="11" t="s">
        <v>109</v>
      </c>
      <c r="Q114" s="11">
        <v>41933</v>
      </c>
      <c r="R114" s="44" t="s">
        <v>109</v>
      </c>
    </row>
    <row r="115" spans="1:18" ht="25.5" x14ac:dyDescent="0.2">
      <c r="A115" s="47" t="s">
        <v>60</v>
      </c>
      <c r="B115" s="10" t="s">
        <v>430</v>
      </c>
      <c r="C115" s="10" t="s">
        <v>40</v>
      </c>
      <c r="D115" s="10" t="s">
        <v>426</v>
      </c>
      <c r="E115" s="10" t="s">
        <v>427</v>
      </c>
      <c r="F115" s="10" t="s">
        <v>139</v>
      </c>
      <c r="G115" s="10" t="s">
        <v>429</v>
      </c>
      <c r="H115" s="10" t="s">
        <v>428</v>
      </c>
      <c r="I115" s="10" t="s">
        <v>612</v>
      </c>
      <c r="J115" s="10" t="s">
        <v>109</v>
      </c>
      <c r="K115" s="10">
        <v>2.62</v>
      </c>
      <c r="L115" s="11">
        <v>41857</v>
      </c>
      <c r="M115" s="11">
        <v>41863</v>
      </c>
      <c r="N115" s="11">
        <v>41876</v>
      </c>
      <c r="O115" s="11" t="s">
        <v>109</v>
      </c>
      <c r="P115" s="11" t="s">
        <v>109</v>
      </c>
      <c r="Q115" s="11">
        <v>41877</v>
      </c>
      <c r="R115" s="44" t="s">
        <v>109</v>
      </c>
    </row>
    <row r="116" spans="1:18" ht="25.5" x14ac:dyDescent="0.2">
      <c r="A116" s="47" t="s">
        <v>60</v>
      </c>
      <c r="B116" s="10" t="s">
        <v>332</v>
      </c>
      <c r="C116" s="10" t="s">
        <v>40</v>
      </c>
      <c r="D116" s="10" t="s">
        <v>452</v>
      </c>
      <c r="E116" s="10" t="s">
        <v>453</v>
      </c>
      <c r="F116" s="10" t="s">
        <v>81</v>
      </c>
      <c r="G116" s="10" t="s">
        <v>455</v>
      </c>
      <c r="H116" s="10" t="s">
        <v>454</v>
      </c>
      <c r="I116" s="10" t="s">
        <v>558</v>
      </c>
      <c r="J116" s="10" t="s">
        <v>109</v>
      </c>
      <c r="K116" s="10">
        <v>2.8149999999999999</v>
      </c>
      <c r="L116" s="11">
        <v>41878</v>
      </c>
      <c r="M116" s="11">
        <v>41884</v>
      </c>
      <c r="N116" s="11">
        <v>41891</v>
      </c>
      <c r="O116" s="11" t="s">
        <v>109</v>
      </c>
      <c r="P116" s="11" t="s">
        <v>109</v>
      </c>
      <c r="Q116" s="11">
        <v>41891</v>
      </c>
      <c r="R116" s="44" t="s">
        <v>109</v>
      </c>
    </row>
    <row r="117" spans="1:18" ht="38.25" x14ac:dyDescent="0.2">
      <c r="A117" s="47" t="s">
        <v>60</v>
      </c>
      <c r="B117" s="10" t="s">
        <v>272</v>
      </c>
      <c r="C117" s="10" t="s">
        <v>110</v>
      </c>
      <c r="D117" s="10" t="s">
        <v>460</v>
      </c>
      <c r="E117" s="10" t="s">
        <v>457</v>
      </c>
      <c r="F117" s="10" t="s">
        <v>153</v>
      </c>
      <c r="G117" s="10" t="s">
        <v>503</v>
      </c>
      <c r="H117" s="10" t="s">
        <v>476</v>
      </c>
      <c r="I117" s="10" t="s">
        <v>830</v>
      </c>
      <c r="J117" s="10" t="s">
        <v>109</v>
      </c>
      <c r="K117" s="10" t="s">
        <v>109</v>
      </c>
      <c r="L117" s="11">
        <v>41885</v>
      </c>
      <c r="M117" s="11">
        <v>41891</v>
      </c>
      <c r="N117" s="11">
        <v>41898</v>
      </c>
      <c r="O117" s="11">
        <v>41926</v>
      </c>
      <c r="P117" s="11">
        <v>41933</v>
      </c>
      <c r="Q117" s="11" t="s">
        <v>108</v>
      </c>
      <c r="R117" s="44" t="s">
        <v>109</v>
      </c>
    </row>
    <row r="118" spans="1:18" ht="25.5" x14ac:dyDescent="0.2">
      <c r="A118" s="47" t="s">
        <v>60</v>
      </c>
      <c r="B118" s="10" t="s">
        <v>502</v>
      </c>
      <c r="C118" s="10" t="s">
        <v>110</v>
      </c>
      <c r="D118" s="10" t="s">
        <v>461</v>
      </c>
      <c r="E118" s="10" t="s">
        <v>462</v>
      </c>
      <c r="F118" s="10" t="s">
        <v>109</v>
      </c>
      <c r="G118" s="10" t="s">
        <v>475</v>
      </c>
      <c r="H118" s="10" t="s">
        <v>463</v>
      </c>
      <c r="I118" s="10" t="s">
        <v>464</v>
      </c>
      <c r="J118" s="10" t="s">
        <v>109</v>
      </c>
      <c r="K118" s="10">
        <v>0.80500000000000005</v>
      </c>
      <c r="L118" s="11">
        <v>41884</v>
      </c>
      <c r="M118" s="11">
        <v>41891</v>
      </c>
      <c r="N118" s="11" t="s">
        <v>108</v>
      </c>
      <c r="O118" s="11" t="s">
        <v>108</v>
      </c>
      <c r="P118" s="11" t="s">
        <v>108</v>
      </c>
      <c r="Q118" s="11" t="s">
        <v>108</v>
      </c>
      <c r="R118" s="44" t="s">
        <v>109</v>
      </c>
    </row>
    <row r="119" spans="1:18" ht="25.5" x14ac:dyDescent="0.2">
      <c r="A119" s="47" t="s">
        <v>60</v>
      </c>
      <c r="B119" s="10" t="s">
        <v>482</v>
      </c>
      <c r="C119" s="10" t="s">
        <v>110</v>
      </c>
      <c r="D119" s="10" t="s">
        <v>481</v>
      </c>
      <c r="E119" s="10" t="s">
        <v>483</v>
      </c>
      <c r="F119" s="10" t="s">
        <v>484</v>
      </c>
      <c r="G119" s="10" t="s">
        <v>488</v>
      </c>
      <c r="H119" s="10" t="s">
        <v>485</v>
      </c>
      <c r="I119" s="10" t="s">
        <v>489</v>
      </c>
      <c r="J119" s="10" t="s">
        <v>109</v>
      </c>
      <c r="K119" s="10">
        <v>0.65300000000000002</v>
      </c>
      <c r="L119" s="11">
        <v>41892</v>
      </c>
      <c r="M119" s="11">
        <v>41898</v>
      </c>
      <c r="N119" s="11">
        <v>41982</v>
      </c>
      <c r="O119" s="11" t="s">
        <v>108</v>
      </c>
      <c r="P119" s="11" t="s">
        <v>108</v>
      </c>
      <c r="Q119" s="11" t="s">
        <v>108</v>
      </c>
      <c r="R119" s="44" t="s">
        <v>109</v>
      </c>
    </row>
    <row r="120" spans="1:18" ht="25.5" x14ac:dyDescent="0.2">
      <c r="A120" s="47" t="s">
        <v>60</v>
      </c>
      <c r="B120" s="10" t="s">
        <v>82</v>
      </c>
      <c r="C120" s="10" t="s">
        <v>40</v>
      </c>
      <c r="D120" s="10" t="s">
        <v>486</v>
      </c>
      <c r="E120" s="10" t="s">
        <v>487</v>
      </c>
      <c r="F120" s="10" t="s">
        <v>114</v>
      </c>
      <c r="G120" s="10" t="s">
        <v>141</v>
      </c>
      <c r="H120" s="10" t="s">
        <v>142</v>
      </c>
      <c r="I120" s="10" t="s">
        <v>491</v>
      </c>
      <c r="J120" s="10" t="s">
        <v>109</v>
      </c>
      <c r="K120" s="10">
        <v>5.34</v>
      </c>
      <c r="L120" s="11">
        <v>41892</v>
      </c>
      <c r="M120" s="11">
        <v>41898</v>
      </c>
      <c r="N120" s="11">
        <v>41940</v>
      </c>
      <c r="O120" s="11">
        <v>41961</v>
      </c>
      <c r="P120" s="11">
        <v>41982</v>
      </c>
      <c r="Q120" s="11">
        <v>41982</v>
      </c>
      <c r="R120" s="44" t="s">
        <v>109</v>
      </c>
    </row>
    <row r="121" spans="1:18" ht="25.5" x14ac:dyDescent="0.2">
      <c r="A121" s="47" t="s">
        <v>60</v>
      </c>
      <c r="B121" s="10" t="s">
        <v>377</v>
      </c>
      <c r="C121" s="10" t="s">
        <v>40</v>
      </c>
      <c r="D121" s="10" t="s">
        <v>493</v>
      </c>
      <c r="E121" s="10" t="s">
        <v>457</v>
      </c>
      <c r="F121" s="10" t="s">
        <v>153</v>
      </c>
      <c r="G121" s="10" t="s">
        <v>506</v>
      </c>
      <c r="H121" s="10" t="s">
        <v>589</v>
      </c>
      <c r="I121" s="10" t="s">
        <v>499</v>
      </c>
      <c r="J121" s="10" t="s">
        <v>109</v>
      </c>
      <c r="K121" s="10">
        <v>1.99</v>
      </c>
      <c r="L121" s="11">
        <v>41899</v>
      </c>
      <c r="M121" s="11">
        <v>41905</v>
      </c>
      <c r="N121" s="11">
        <v>41912</v>
      </c>
      <c r="O121" s="11">
        <v>41919</v>
      </c>
      <c r="P121" s="11" t="s">
        <v>109</v>
      </c>
      <c r="Q121" s="11">
        <v>41919</v>
      </c>
      <c r="R121" s="44" t="s">
        <v>109</v>
      </c>
    </row>
    <row r="122" spans="1:18" ht="25.5" x14ac:dyDescent="0.2">
      <c r="A122" s="47" t="s">
        <v>60</v>
      </c>
      <c r="B122" s="10" t="s">
        <v>109</v>
      </c>
      <c r="C122" s="10" t="s">
        <v>40</v>
      </c>
      <c r="D122" s="10" t="s">
        <v>494</v>
      </c>
      <c r="E122" s="10" t="s">
        <v>495</v>
      </c>
      <c r="F122" s="10" t="s">
        <v>313</v>
      </c>
      <c r="G122" s="10" t="s">
        <v>498</v>
      </c>
      <c r="H122" s="10" t="s">
        <v>496</v>
      </c>
      <c r="I122" s="10" t="s">
        <v>500</v>
      </c>
      <c r="J122" s="10" t="s">
        <v>109</v>
      </c>
      <c r="K122" s="10">
        <v>1.61</v>
      </c>
      <c r="L122" s="11">
        <v>41899</v>
      </c>
      <c r="M122" s="11">
        <v>41905</v>
      </c>
      <c r="N122" s="11">
        <v>41919</v>
      </c>
      <c r="O122" s="11" t="s">
        <v>109</v>
      </c>
      <c r="P122" s="11" t="s">
        <v>109</v>
      </c>
      <c r="Q122" s="11">
        <v>41921</v>
      </c>
      <c r="R122" s="44" t="s">
        <v>109</v>
      </c>
    </row>
    <row r="123" spans="1:18" ht="25.5" x14ac:dyDescent="0.2">
      <c r="A123" s="47" t="s">
        <v>60</v>
      </c>
      <c r="B123" s="10" t="s">
        <v>419</v>
      </c>
      <c r="C123" s="10" t="s">
        <v>40</v>
      </c>
      <c r="D123" s="10" t="s">
        <v>530</v>
      </c>
      <c r="E123" s="10" t="s">
        <v>420</v>
      </c>
      <c r="F123" s="10" t="s">
        <v>114</v>
      </c>
      <c r="G123" s="10" t="s">
        <v>497</v>
      </c>
      <c r="H123" s="10" t="s">
        <v>127</v>
      </c>
      <c r="I123" s="10" t="s">
        <v>531</v>
      </c>
      <c r="J123" s="10" t="s">
        <v>109</v>
      </c>
      <c r="K123" s="10">
        <v>8.4459999999999997</v>
      </c>
      <c r="L123" s="11">
        <v>41933</v>
      </c>
      <c r="M123" s="11">
        <v>41940</v>
      </c>
      <c r="N123" s="11">
        <v>41961</v>
      </c>
      <c r="O123" s="11">
        <v>42066</v>
      </c>
      <c r="P123" s="11" t="s">
        <v>109</v>
      </c>
      <c r="Q123" s="11">
        <v>41961</v>
      </c>
      <c r="R123" s="44" t="s">
        <v>109</v>
      </c>
    </row>
    <row r="124" spans="1:18" ht="38.25" x14ac:dyDescent="0.2">
      <c r="A124" s="47" t="s">
        <v>60</v>
      </c>
      <c r="B124" s="10" t="s">
        <v>536</v>
      </c>
      <c r="C124" s="10" t="s">
        <v>40</v>
      </c>
      <c r="D124" s="10" t="s">
        <v>535</v>
      </c>
      <c r="E124" s="10" t="s">
        <v>112</v>
      </c>
      <c r="F124" s="10" t="s">
        <v>153</v>
      </c>
      <c r="G124" s="10" t="s">
        <v>172</v>
      </c>
      <c r="H124" s="10" t="s">
        <v>171</v>
      </c>
      <c r="I124" s="10" t="s">
        <v>390</v>
      </c>
      <c r="J124" s="10" t="s">
        <v>109</v>
      </c>
      <c r="K124" s="10">
        <v>79.337000000000003</v>
      </c>
      <c r="L124" s="11">
        <v>41934</v>
      </c>
      <c r="M124" s="11">
        <v>41940</v>
      </c>
      <c r="N124" s="11">
        <v>41947</v>
      </c>
      <c r="O124" s="11" t="s">
        <v>109</v>
      </c>
      <c r="P124" s="11" t="s">
        <v>109</v>
      </c>
      <c r="Q124" s="11">
        <v>41947</v>
      </c>
      <c r="R124" s="44" t="s">
        <v>109</v>
      </c>
    </row>
    <row r="125" spans="1:18" ht="25.5" x14ac:dyDescent="0.2">
      <c r="A125" s="47" t="s">
        <v>60</v>
      </c>
      <c r="B125" s="10" t="s">
        <v>541</v>
      </c>
      <c r="C125" s="10" t="s">
        <v>40</v>
      </c>
      <c r="D125" s="10" t="s">
        <v>561</v>
      </c>
      <c r="E125" s="10" t="s">
        <v>512</v>
      </c>
      <c r="F125" s="10" t="s">
        <v>81</v>
      </c>
      <c r="G125" s="10" t="s">
        <v>588</v>
      </c>
      <c r="H125" s="10" t="s">
        <v>513</v>
      </c>
      <c r="I125" s="10" t="s">
        <v>514</v>
      </c>
      <c r="J125" s="10" t="s">
        <v>109</v>
      </c>
      <c r="K125" s="10">
        <v>0.74</v>
      </c>
      <c r="L125" s="11">
        <v>41962</v>
      </c>
      <c r="M125" s="11">
        <v>41968</v>
      </c>
      <c r="N125" s="11">
        <v>41982</v>
      </c>
      <c r="O125" s="11" t="s">
        <v>109</v>
      </c>
      <c r="P125" s="11" t="s">
        <v>109</v>
      </c>
      <c r="Q125" s="11">
        <v>41982</v>
      </c>
      <c r="R125" s="44" t="s">
        <v>109</v>
      </c>
    </row>
    <row r="126" spans="1:18" ht="25.5" x14ac:dyDescent="0.2">
      <c r="A126" s="47" t="s">
        <v>60</v>
      </c>
      <c r="B126" s="10" t="s">
        <v>564</v>
      </c>
      <c r="C126" s="10" t="s">
        <v>110</v>
      </c>
      <c r="D126" s="10" t="s">
        <v>562</v>
      </c>
      <c r="E126" s="10" t="s">
        <v>563</v>
      </c>
      <c r="F126" s="10" t="s">
        <v>81</v>
      </c>
      <c r="G126" s="10" t="s">
        <v>565</v>
      </c>
      <c r="H126" s="10" t="s">
        <v>560</v>
      </c>
      <c r="I126" s="10" t="s">
        <v>111</v>
      </c>
      <c r="J126" s="10" t="s">
        <v>109</v>
      </c>
      <c r="K126" s="10">
        <v>25.16</v>
      </c>
      <c r="L126" s="11">
        <v>41962</v>
      </c>
      <c r="M126" s="11">
        <v>41968</v>
      </c>
      <c r="N126" s="11">
        <v>42024</v>
      </c>
      <c r="O126" s="11">
        <v>42038</v>
      </c>
      <c r="P126" s="11" t="s">
        <v>108</v>
      </c>
      <c r="Q126" s="11" t="s">
        <v>108</v>
      </c>
      <c r="R126" s="44" t="s">
        <v>109</v>
      </c>
    </row>
    <row r="127" spans="1:18" ht="25.5" x14ac:dyDescent="0.2">
      <c r="A127" s="47" t="s">
        <v>60</v>
      </c>
      <c r="B127" s="10" t="s">
        <v>574</v>
      </c>
      <c r="C127" s="10" t="s">
        <v>40</v>
      </c>
      <c r="D127" s="10" t="s">
        <v>573</v>
      </c>
      <c r="E127" s="10" t="s">
        <v>870</v>
      </c>
      <c r="F127" s="10" t="s">
        <v>139</v>
      </c>
      <c r="G127" s="10" t="s">
        <v>576</v>
      </c>
      <c r="H127" s="10" t="s">
        <v>575</v>
      </c>
      <c r="I127" s="10" t="s">
        <v>870</v>
      </c>
      <c r="J127" s="10" t="s">
        <v>109</v>
      </c>
      <c r="K127" s="10">
        <v>10.6</v>
      </c>
      <c r="L127" s="11">
        <v>41962</v>
      </c>
      <c r="M127" s="11">
        <v>41982</v>
      </c>
      <c r="N127" s="11">
        <v>42017</v>
      </c>
      <c r="O127" s="11">
        <v>42038</v>
      </c>
      <c r="P127" s="11">
        <v>42062</v>
      </c>
      <c r="Q127" s="11">
        <v>42055</v>
      </c>
      <c r="R127" s="44" t="s">
        <v>109</v>
      </c>
    </row>
    <row r="128" spans="1:18" ht="25.5" x14ac:dyDescent="0.2">
      <c r="A128" s="47" t="s">
        <v>60</v>
      </c>
      <c r="B128" s="10" t="s">
        <v>596</v>
      </c>
      <c r="C128" s="10" t="s">
        <v>40</v>
      </c>
      <c r="D128" s="10" t="s">
        <v>593</v>
      </c>
      <c r="E128" s="10" t="s">
        <v>594</v>
      </c>
      <c r="F128" s="10" t="s">
        <v>610</v>
      </c>
      <c r="G128" s="10" t="s">
        <v>611</v>
      </c>
      <c r="H128" s="10" t="s">
        <v>595</v>
      </c>
      <c r="I128" s="10" t="s">
        <v>599</v>
      </c>
      <c r="J128" s="10" t="s">
        <v>109</v>
      </c>
      <c r="K128" s="10" t="s">
        <v>109</v>
      </c>
      <c r="L128" s="11">
        <v>41996</v>
      </c>
      <c r="M128" s="11">
        <v>42010</v>
      </c>
      <c r="N128" s="11">
        <v>42052</v>
      </c>
      <c r="O128" s="11">
        <v>42066</v>
      </c>
      <c r="P128" s="11">
        <v>42095</v>
      </c>
      <c r="Q128" s="11">
        <v>42095</v>
      </c>
      <c r="R128" s="44" t="s">
        <v>109</v>
      </c>
    </row>
    <row r="129" spans="1:18" ht="25.5" x14ac:dyDescent="0.2">
      <c r="A129" s="47" t="s">
        <v>60</v>
      </c>
      <c r="B129" s="10" t="s">
        <v>314</v>
      </c>
      <c r="C129" s="10" t="s">
        <v>110</v>
      </c>
      <c r="D129" s="10" t="s">
        <v>597</v>
      </c>
      <c r="E129" s="10" t="s">
        <v>594</v>
      </c>
      <c r="F129" s="10" t="s">
        <v>610</v>
      </c>
      <c r="G129" s="10" t="s">
        <v>315</v>
      </c>
      <c r="H129" s="10" t="s">
        <v>598</v>
      </c>
      <c r="I129" s="10" t="s">
        <v>599</v>
      </c>
      <c r="J129" s="10" t="s">
        <v>109</v>
      </c>
      <c r="K129" s="10" t="s">
        <v>109</v>
      </c>
      <c r="L129" s="11">
        <v>41991</v>
      </c>
      <c r="M129" s="11">
        <v>42010</v>
      </c>
      <c r="N129" s="11">
        <v>42066</v>
      </c>
      <c r="O129" s="11">
        <v>42087</v>
      </c>
      <c r="P129" s="11" t="s">
        <v>108</v>
      </c>
      <c r="Q129" s="11" t="s">
        <v>108</v>
      </c>
      <c r="R129" s="44" t="s">
        <v>109</v>
      </c>
    </row>
    <row r="130" spans="1:18" ht="25.5" x14ac:dyDescent="0.2">
      <c r="A130" s="47" t="s">
        <v>60</v>
      </c>
      <c r="B130" s="10" t="s">
        <v>109</v>
      </c>
      <c r="C130" s="10" t="s">
        <v>110</v>
      </c>
      <c r="D130" s="10" t="s">
        <v>607</v>
      </c>
      <c r="E130" s="10" t="s">
        <v>608</v>
      </c>
      <c r="F130" s="10" t="s">
        <v>609</v>
      </c>
      <c r="G130" s="10" t="s">
        <v>614</v>
      </c>
      <c r="H130" s="10" t="s">
        <v>613</v>
      </c>
      <c r="I130" s="10" t="s">
        <v>94</v>
      </c>
      <c r="J130" s="10" t="s">
        <v>109</v>
      </c>
      <c r="K130" s="10" t="s">
        <v>109</v>
      </c>
      <c r="L130" s="11">
        <v>42004</v>
      </c>
      <c r="M130" s="11">
        <v>42010</v>
      </c>
      <c r="N130" s="11">
        <v>42024</v>
      </c>
      <c r="O130" s="11" t="s">
        <v>108</v>
      </c>
      <c r="P130" s="11" t="s">
        <v>108</v>
      </c>
      <c r="Q130" s="11" t="s">
        <v>108</v>
      </c>
      <c r="R130" s="44" t="s">
        <v>109</v>
      </c>
    </row>
    <row r="131" spans="1:18" ht="38.25" x14ac:dyDescent="0.2">
      <c r="A131" s="47" t="s">
        <v>60</v>
      </c>
      <c r="B131" s="10" t="s">
        <v>619</v>
      </c>
      <c r="C131" s="10" t="s">
        <v>110</v>
      </c>
      <c r="D131" s="10" t="s">
        <v>618</v>
      </c>
      <c r="E131" s="10" t="s">
        <v>620</v>
      </c>
      <c r="F131" s="10" t="s">
        <v>77</v>
      </c>
      <c r="G131" s="10" t="s">
        <v>626</v>
      </c>
      <c r="H131" s="10" t="s">
        <v>621</v>
      </c>
      <c r="I131" s="10" t="s">
        <v>76</v>
      </c>
      <c r="J131" s="10" t="s">
        <v>109</v>
      </c>
      <c r="K131" s="10" t="s">
        <v>109</v>
      </c>
      <c r="L131" s="11">
        <v>42018</v>
      </c>
      <c r="M131" s="11">
        <v>42024</v>
      </c>
      <c r="N131" s="11" t="s">
        <v>108</v>
      </c>
      <c r="O131" s="11" t="s">
        <v>108</v>
      </c>
      <c r="P131" s="11" t="s">
        <v>108</v>
      </c>
      <c r="Q131" s="11" t="s">
        <v>108</v>
      </c>
      <c r="R131" s="44" t="s">
        <v>109</v>
      </c>
    </row>
    <row r="132" spans="1:18" ht="25.5" x14ac:dyDescent="0.2">
      <c r="A132" s="47" t="s">
        <v>60</v>
      </c>
      <c r="B132" s="10" t="s">
        <v>624</v>
      </c>
      <c r="C132" s="10" t="s">
        <v>40</v>
      </c>
      <c r="D132" s="10" t="s">
        <v>623</v>
      </c>
      <c r="E132" s="10" t="s">
        <v>62</v>
      </c>
      <c r="F132" s="10" t="s">
        <v>139</v>
      </c>
      <c r="G132" s="10" t="s">
        <v>627</v>
      </c>
      <c r="H132" s="10" t="s">
        <v>625</v>
      </c>
      <c r="I132" s="10" t="s">
        <v>94</v>
      </c>
      <c r="J132" s="10" t="s">
        <v>109</v>
      </c>
      <c r="K132" s="10" t="s">
        <v>109</v>
      </c>
      <c r="L132" s="11">
        <v>42012</v>
      </c>
      <c r="M132" s="11">
        <v>42024</v>
      </c>
      <c r="N132" s="11">
        <v>42059</v>
      </c>
      <c r="O132" s="11">
        <v>42087</v>
      </c>
      <c r="P132" s="11" t="s">
        <v>109</v>
      </c>
      <c r="Q132" s="11">
        <v>42087</v>
      </c>
      <c r="R132" s="44" t="s">
        <v>109</v>
      </c>
    </row>
    <row r="133" spans="1:18" ht="25.5" x14ac:dyDescent="0.2">
      <c r="A133" s="47" t="s">
        <v>60</v>
      </c>
      <c r="B133" s="10" t="s">
        <v>109</v>
      </c>
      <c r="C133" s="10" t="s">
        <v>110</v>
      </c>
      <c r="D133" s="10" t="s">
        <v>628</v>
      </c>
      <c r="E133" s="10" t="s">
        <v>629</v>
      </c>
      <c r="F133" s="10" t="s">
        <v>109</v>
      </c>
      <c r="G133" s="10" t="s">
        <v>630</v>
      </c>
      <c r="H133" s="10" t="s">
        <v>631</v>
      </c>
      <c r="I133" s="10" t="s">
        <v>64</v>
      </c>
      <c r="J133" s="10" t="s">
        <v>109</v>
      </c>
      <c r="K133" s="10" t="s">
        <v>109</v>
      </c>
      <c r="L133" s="11" t="s">
        <v>109</v>
      </c>
      <c r="M133" s="11" t="s">
        <v>109</v>
      </c>
      <c r="N133" s="11" t="s">
        <v>109</v>
      </c>
      <c r="O133" s="11" t="s">
        <v>109</v>
      </c>
      <c r="P133" s="11" t="s">
        <v>109</v>
      </c>
      <c r="Q133" s="11" t="s">
        <v>109</v>
      </c>
      <c r="R133" s="44" t="s">
        <v>109</v>
      </c>
    </row>
    <row r="134" spans="1:18" ht="25.5" x14ac:dyDescent="0.2">
      <c r="A134" s="47" t="s">
        <v>60</v>
      </c>
      <c r="B134" s="10" t="s">
        <v>643</v>
      </c>
      <c r="C134" s="10" t="s">
        <v>110</v>
      </c>
      <c r="D134" s="10" t="s">
        <v>644</v>
      </c>
      <c r="E134" s="10" t="s">
        <v>645</v>
      </c>
      <c r="F134" s="10" t="s">
        <v>139</v>
      </c>
      <c r="G134" s="10" t="s">
        <v>657</v>
      </c>
      <c r="H134" s="10" t="s">
        <v>659</v>
      </c>
      <c r="I134" s="10" t="s">
        <v>660</v>
      </c>
      <c r="J134" s="10" t="s">
        <v>109</v>
      </c>
      <c r="K134" s="10" t="s">
        <v>109</v>
      </c>
      <c r="L134" s="11">
        <v>42038</v>
      </c>
      <c r="M134" s="11">
        <v>42045</v>
      </c>
      <c r="N134" s="11" t="s">
        <v>108</v>
      </c>
      <c r="O134" s="11" t="s">
        <v>108</v>
      </c>
      <c r="P134" s="11" t="s">
        <v>108</v>
      </c>
      <c r="Q134" s="11" t="s">
        <v>108</v>
      </c>
      <c r="R134" s="44" t="s">
        <v>109</v>
      </c>
    </row>
    <row r="135" spans="1:18" ht="25.5" x14ac:dyDescent="0.2">
      <c r="A135" s="47" t="s">
        <v>60</v>
      </c>
      <c r="B135" s="10" t="s">
        <v>578</v>
      </c>
      <c r="C135" s="10" t="s">
        <v>40</v>
      </c>
      <c r="D135" s="10" t="s">
        <v>650</v>
      </c>
      <c r="E135" s="10" t="s">
        <v>579</v>
      </c>
      <c r="F135" s="10" t="s">
        <v>81</v>
      </c>
      <c r="G135" s="10" t="s">
        <v>656</v>
      </c>
      <c r="H135" s="10" t="s">
        <v>751</v>
      </c>
      <c r="I135" s="10" t="s">
        <v>752</v>
      </c>
      <c r="J135" s="10" t="s">
        <v>109</v>
      </c>
      <c r="K135" s="10" t="s">
        <v>109</v>
      </c>
      <c r="L135" s="11">
        <v>42034</v>
      </c>
      <c r="M135" s="11">
        <v>42045</v>
      </c>
      <c r="N135" s="11">
        <v>42101</v>
      </c>
      <c r="O135" s="11" t="s">
        <v>109</v>
      </c>
      <c r="P135" s="11" t="s">
        <v>109</v>
      </c>
      <c r="Q135" s="11">
        <v>42103</v>
      </c>
      <c r="R135" s="44" t="s">
        <v>109</v>
      </c>
    </row>
    <row r="136" spans="1:18" ht="25.5" x14ac:dyDescent="0.2">
      <c r="A136" s="47" t="s">
        <v>60</v>
      </c>
      <c r="B136" s="10" t="s">
        <v>691</v>
      </c>
      <c r="C136" s="10" t="s">
        <v>110</v>
      </c>
      <c r="D136" s="10" t="s">
        <v>690</v>
      </c>
      <c r="E136" s="10" t="s">
        <v>692</v>
      </c>
      <c r="F136" s="10" t="s">
        <v>9</v>
      </c>
      <c r="G136" s="44" t="s">
        <v>732</v>
      </c>
      <c r="H136" s="10" t="s">
        <v>693</v>
      </c>
      <c r="I136" s="10" t="s">
        <v>694</v>
      </c>
      <c r="J136" s="10" t="s">
        <v>109</v>
      </c>
      <c r="K136" s="10" t="s">
        <v>109</v>
      </c>
      <c r="L136" s="11">
        <v>42067</v>
      </c>
      <c r="M136" s="11">
        <v>42073</v>
      </c>
      <c r="N136" s="11">
        <v>42094</v>
      </c>
      <c r="O136" s="11">
        <v>42115</v>
      </c>
      <c r="P136" s="11" t="s">
        <v>108</v>
      </c>
      <c r="Q136" s="11" t="s">
        <v>108</v>
      </c>
      <c r="R136" s="44" t="s">
        <v>109</v>
      </c>
    </row>
    <row r="137" spans="1:18" ht="38.25" x14ac:dyDescent="0.2">
      <c r="A137" s="47" t="s">
        <v>60</v>
      </c>
      <c r="B137" s="10" t="s">
        <v>701</v>
      </c>
      <c r="C137" s="10" t="s">
        <v>110</v>
      </c>
      <c r="D137" s="10" t="s">
        <v>697</v>
      </c>
      <c r="E137" s="10" t="s">
        <v>698</v>
      </c>
      <c r="F137" s="10" t="s">
        <v>114</v>
      </c>
      <c r="G137" s="10" t="s">
        <v>858</v>
      </c>
      <c r="H137" s="10" t="s">
        <v>699</v>
      </c>
      <c r="I137" s="10" t="s">
        <v>700</v>
      </c>
      <c r="J137" s="10" t="s">
        <v>109</v>
      </c>
      <c r="K137" s="10" t="s">
        <v>109</v>
      </c>
      <c r="L137" s="11">
        <v>42067</v>
      </c>
      <c r="M137" s="11">
        <v>42073</v>
      </c>
      <c r="N137" s="11">
        <v>42087</v>
      </c>
      <c r="O137" s="11">
        <v>42157</v>
      </c>
      <c r="P137" s="11" t="s">
        <v>108</v>
      </c>
      <c r="Q137" s="11" t="s">
        <v>108</v>
      </c>
      <c r="R137" s="44" t="s">
        <v>109</v>
      </c>
    </row>
    <row r="138" spans="1:18" ht="38.25" x14ac:dyDescent="0.2">
      <c r="A138" s="47" t="s">
        <v>60</v>
      </c>
      <c r="B138" s="10" t="s">
        <v>703</v>
      </c>
      <c r="C138" s="10" t="s">
        <v>110</v>
      </c>
      <c r="D138" s="10" t="s">
        <v>704</v>
      </c>
      <c r="E138" s="10" t="s">
        <v>705</v>
      </c>
      <c r="F138" s="10" t="s">
        <v>706</v>
      </c>
      <c r="G138" s="10" t="s">
        <v>709</v>
      </c>
      <c r="H138" s="10" t="s">
        <v>707</v>
      </c>
      <c r="I138" s="10" t="s">
        <v>708</v>
      </c>
      <c r="J138" s="10" t="s">
        <v>109</v>
      </c>
      <c r="K138" s="10" t="s">
        <v>109</v>
      </c>
      <c r="L138" s="11">
        <v>42074</v>
      </c>
      <c r="M138" s="11">
        <v>42080</v>
      </c>
      <c r="N138" s="11" t="s">
        <v>108</v>
      </c>
      <c r="O138" s="11" t="s">
        <v>108</v>
      </c>
      <c r="P138" s="11" t="s">
        <v>108</v>
      </c>
      <c r="Q138" s="11" t="s">
        <v>108</v>
      </c>
      <c r="R138" s="44" t="s">
        <v>109</v>
      </c>
    </row>
    <row r="139" spans="1:18" ht="25.5" x14ac:dyDescent="0.2">
      <c r="A139" s="47" t="s">
        <v>60</v>
      </c>
      <c r="B139" s="10" t="s">
        <v>711</v>
      </c>
      <c r="C139" s="10" t="s">
        <v>40</v>
      </c>
      <c r="D139" s="10" t="s">
        <v>712</v>
      </c>
      <c r="E139" s="10" t="s">
        <v>713</v>
      </c>
      <c r="F139" s="10" t="s">
        <v>109</v>
      </c>
      <c r="G139" s="10" t="s">
        <v>720</v>
      </c>
      <c r="H139" s="10" t="s">
        <v>714</v>
      </c>
      <c r="I139" s="10" t="s">
        <v>713</v>
      </c>
      <c r="J139" s="10" t="s">
        <v>109</v>
      </c>
      <c r="K139" s="10" t="s">
        <v>109</v>
      </c>
      <c r="L139" s="11">
        <v>42080</v>
      </c>
      <c r="M139" s="11">
        <v>42087</v>
      </c>
      <c r="N139" s="11">
        <v>42101</v>
      </c>
      <c r="O139" s="11">
        <v>42104</v>
      </c>
      <c r="P139" s="11" t="s">
        <v>109</v>
      </c>
      <c r="Q139" s="11">
        <v>42104</v>
      </c>
      <c r="R139" s="44" t="s">
        <v>109</v>
      </c>
    </row>
    <row r="140" spans="1:18" ht="38.25" x14ac:dyDescent="0.2">
      <c r="A140" s="47" t="s">
        <v>60</v>
      </c>
      <c r="B140" s="10" t="s">
        <v>727</v>
      </c>
      <c r="C140" s="10" t="s">
        <v>110</v>
      </c>
      <c r="D140" s="10" t="s">
        <v>728</v>
      </c>
      <c r="E140" s="10" t="s">
        <v>729</v>
      </c>
      <c r="F140" s="10" t="s">
        <v>730</v>
      </c>
      <c r="G140" s="10" t="s">
        <v>733</v>
      </c>
      <c r="H140" s="10" t="s">
        <v>731</v>
      </c>
      <c r="I140" s="10" t="s">
        <v>534</v>
      </c>
      <c r="J140" s="10" t="s">
        <v>109</v>
      </c>
      <c r="K140" s="10" t="s">
        <v>109</v>
      </c>
      <c r="L140" s="11">
        <v>42086</v>
      </c>
      <c r="M140" s="11">
        <v>42094</v>
      </c>
      <c r="N140" s="11">
        <v>42101</v>
      </c>
      <c r="O140" s="11" t="s">
        <v>108</v>
      </c>
      <c r="P140" s="11" t="s">
        <v>108</v>
      </c>
      <c r="Q140" s="11" t="s">
        <v>108</v>
      </c>
      <c r="R140" s="44" t="s">
        <v>109</v>
      </c>
    </row>
    <row r="141" spans="1:18" ht="38.25" x14ac:dyDescent="0.2">
      <c r="A141" s="47" t="s">
        <v>60</v>
      </c>
      <c r="B141" s="10" t="s">
        <v>156</v>
      </c>
      <c r="C141" s="10" t="s">
        <v>40</v>
      </c>
      <c r="D141" s="10" t="s">
        <v>736</v>
      </c>
      <c r="E141" s="10" t="s">
        <v>533</v>
      </c>
      <c r="F141" s="10" t="s">
        <v>157</v>
      </c>
      <c r="G141" s="10" t="s">
        <v>747</v>
      </c>
      <c r="H141" s="10" t="s">
        <v>158</v>
      </c>
      <c r="I141" s="10" t="s">
        <v>125</v>
      </c>
      <c r="J141" s="10" t="s">
        <v>109</v>
      </c>
      <c r="K141" s="10" t="s">
        <v>109</v>
      </c>
      <c r="L141" s="11">
        <v>42093</v>
      </c>
      <c r="M141" s="11">
        <v>42101</v>
      </c>
      <c r="N141" s="11">
        <v>42122</v>
      </c>
      <c r="O141" s="11">
        <v>42136</v>
      </c>
      <c r="P141" s="11" t="s">
        <v>109</v>
      </c>
      <c r="Q141" s="11">
        <v>42136</v>
      </c>
      <c r="R141" s="44" t="s">
        <v>109</v>
      </c>
    </row>
    <row r="142" spans="1:18" ht="25.5" x14ac:dyDescent="0.2">
      <c r="A142" s="47" t="s">
        <v>60</v>
      </c>
      <c r="B142" s="10" t="s">
        <v>740</v>
      </c>
      <c r="C142" s="10" t="s">
        <v>40</v>
      </c>
      <c r="D142" s="10" t="s">
        <v>739</v>
      </c>
      <c r="E142" s="10" t="s">
        <v>177</v>
      </c>
      <c r="F142" s="10" t="s">
        <v>81</v>
      </c>
      <c r="G142" s="10" t="s">
        <v>748</v>
      </c>
      <c r="H142" s="10" t="s">
        <v>741</v>
      </c>
      <c r="I142" s="10" t="s">
        <v>385</v>
      </c>
      <c r="J142" s="10" t="s">
        <v>109</v>
      </c>
      <c r="K142" s="10" t="s">
        <v>109</v>
      </c>
      <c r="L142" s="11">
        <v>42095</v>
      </c>
      <c r="M142" s="11">
        <v>42101</v>
      </c>
      <c r="N142" s="11">
        <v>42108</v>
      </c>
      <c r="O142" s="11" t="s">
        <v>109</v>
      </c>
      <c r="P142" s="11" t="s">
        <v>109</v>
      </c>
      <c r="Q142" s="11">
        <v>42108</v>
      </c>
      <c r="R142" s="44" t="s">
        <v>109</v>
      </c>
    </row>
    <row r="143" spans="1:18" ht="25.5" x14ac:dyDescent="0.2">
      <c r="A143" s="47" t="s">
        <v>60</v>
      </c>
      <c r="B143" s="10" t="s">
        <v>742</v>
      </c>
      <c r="C143" s="10" t="s">
        <v>40</v>
      </c>
      <c r="D143" s="10" t="s">
        <v>744</v>
      </c>
      <c r="E143" s="10" t="s">
        <v>743</v>
      </c>
      <c r="F143" s="10" t="s">
        <v>81</v>
      </c>
      <c r="G143" s="10" t="s">
        <v>749</v>
      </c>
      <c r="H143" s="10" t="s">
        <v>750</v>
      </c>
      <c r="I143" s="10" t="s">
        <v>245</v>
      </c>
      <c r="J143" s="10" t="s">
        <v>109</v>
      </c>
      <c r="K143" s="10" t="s">
        <v>109</v>
      </c>
      <c r="L143" s="11">
        <v>42095</v>
      </c>
      <c r="M143" s="11">
        <v>42101</v>
      </c>
      <c r="N143" s="11">
        <v>42108</v>
      </c>
      <c r="O143" s="11" t="s">
        <v>109</v>
      </c>
      <c r="P143" s="11" t="s">
        <v>109</v>
      </c>
      <c r="Q143" s="11">
        <v>42108</v>
      </c>
      <c r="R143" s="44" t="s">
        <v>109</v>
      </c>
    </row>
    <row r="144" spans="1:18" ht="25.5" x14ac:dyDescent="0.2">
      <c r="A144" s="47" t="s">
        <v>60</v>
      </c>
      <c r="B144" s="10" t="s">
        <v>389</v>
      </c>
      <c r="C144" s="10" t="s">
        <v>110</v>
      </c>
      <c r="D144" s="10" t="s">
        <v>754</v>
      </c>
      <c r="E144" s="10" t="s">
        <v>684</v>
      </c>
      <c r="F144" s="10" t="s">
        <v>414</v>
      </c>
      <c r="G144" s="10" t="s">
        <v>403</v>
      </c>
      <c r="H144" s="10" t="s">
        <v>148</v>
      </c>
      <c r="I144" s="10" t="s">
        <v>829</v>
      </c>
      <c r="J144" s="10" t="s">
        <v>109</v>
      </c>
      <c r="K144" s="10" t="s">
        <v>109</v>
      </c>
      <c r="L144" s="11">
        <v>42102</v>
      </c>
      <c r="M144" s="11">
        <v>42108</v>
      </c>
      <c r="N144" s="11">
        <v>42150</v>
      </c>
      <c r="O144" s="11" t="s">
        <v>108</v>
      </c>
      <c r="P144" s="11" t="s">
        <v>108</v>
      </c>
      <c r="Q144" s="11" t="s">
        <v>108</v>
      </c>
      <c r="R144" s="44" t="s">
        <v>109</v>
      </c>
    </row>
    <row r="145" spans="1:18" ht="25.5" x14ac:dyDescent="0.2">
      <c r="A145" s="47" t="s">
        <v>60</v>
      </c>
      <c r="B145" s="10" t="s">
        <v>756</v>
      </c>
      <c r="C145" s="10" t="s">
        <v>40</v>
      </c>
      <c r="D145" s="10" t="s">
        <v>755</v>
      </c>
      <c r="E145" s="10" t="s">
        <v>757</v>
      </c>
      <c r="F145" s="10" t="s">
        <v>153</v>
      </c>
      <c r="G145" s="10" t="s">
        <v>760</v>
      </c>
      <c r="H145" s="10" t="s">
        <v>820</v>
      </c>
      <c r="I145" s="10" t="s">
        <v>758</v>
      </c>
      <c r="J145" s="10" t="s">
        <v>109</v>
      </c>
      <c r="K145" s="10" t="s">
        <v>109</v>
      </c>
      <c r="L145" s="11">
        <v>42101</v>
      </c>
      <c r="M145" s="11">
        <v>42108</v>
      </c>
      <c r="N145" s="11">
        <v>42122</v>
      </c>
      <c r="O145" s="11">
        <v>42136</v>
      </c>
      <c r="P145" s="11" t="s">
        <v>109</v>
      </c>
      <c r="Q145" s="11">
        <v>42136</v>
      </c>
      <c r="R145" s="44" t="s">
        <v>109</v>
      </c>
    </row>
    <row r="146" spans="1:18" ht="25.5" x14ac:dyDescent="0.2">
      <c r="A146" s="47" t="s">
        <v>60</v>
      </c>
      <c r="B146" s="10" t="s">
        <v>776</v>
      </c>
      <c r="C146" s="10" t="s">
        <v>110</v>
      </c>
      <c r="D146" s="10" t="s">
        <v>777</v>
      </c>
      <c r="E146" s="10" t="s">
        <v>778</v>
      </c>
      <c r="F146" s="10" t="s">
        <v>114</v>
      </c>
      <c r="G146" s="10" t="s">
        <v>860</v>
      </c>
      <c r="H146" s="10" t="s">
        <v>800</v>
      </c>
      <c r="I146" s="10" t="s">
        <v>872</v>
      </c>
      <c r="J146" s="10" t="s">
        <v>109</v>
      </c>
      <c r="K146" s="10" t="s">
        <v>109</v>
      </c>
      <c r="L146" s="11">
        <v>42109</v>
      </c>
      <c r="M146" s="11">
        <v>42115</v>
      </c>
      <c r="N146" s="11">
        <v>42136</v>
      </c>
      <c r="O146" s="11">
        <v>42150</v>
      </c>
      <c r="P146" s="11">
        <v>42157</v>
      </c>
      <c r="Q146" s="11" t="s">
        <v>108</v>
      </c>
      <c r="R146" s="44" t="s">
        <v>109</v>
      </c>
    </row>
    <row r="147" spans="1:18" ht="25.5" x14ac:dyDescent="0.2">
      <c r="A147" s="47" t="s">
        <v>60</v>
      </c>
      <c r="B147" s="10" t="s">
        <v>310</v>
      </c>
      <c r="C147" s="10" t="s">
        <v>110</v>
      </c>
      <c r="D147" s="10" t="s">
        <v>779</v>
      </c>
      <c r="E147" s="10" t="s">
        <v>780</v>
      </c>
      <c r="F147" s="10" t="s">
        <v>9</v>
      </c>
      <c r="G147" s="10" t="s">
        <v>788</v>
      </c>
      <c r="H147" s="10" t="s">
        <v>781</v>
      </c>
      <c r="I147" s="10" t="s">
        <v>76</v>
      </c>
      <c r="J147" s="10" t="s">
        <v>109</v>
      </c>
      <c r="K147" s="10" t="s">
        <v>109</v>
      </c>
      <c r="L147" s="11">
        <v>42109</v>
      </c>
      <c r="M147" s="11">
        <v>42115</v>
      </c>
      <c r="N147" s="11">
        <v>42136</v>
      </c>
      <c r="O147" s="11" t="s">
        <v>108</v>
      </c>
      <c r="P147" s="11" t="s">
        <v>108</v>
      </c>
      <c r="Q147" s="11" t="s">
        <v>108</v>
      </c>
      <c r="R147" s="44" t="s">
        <v>109</v>
      </c>
    </row>
    <row r="148" spans="1:18" ht="25.5" x14ac:dyDescent="0.2">
      <c r="A148" s="47" t="s">
        <v>60</v>
      </c>
      <c r="B148" s="10" t="s">
        <v>783</v>
      </c>
      <c r="C148" s="10" t="s">
        <v>110</v>
      </c>
      <c r="D148" s="10" t="s">
        <v>784</v>
      </c>
      <c r="E148" s="10" t="s">
        <v>785</v>
      </c>
      <c r="F148" s="10" t="s">
        <v>92</v>
      </c>
      <c r="G148" s="10" t="s">
        <v>789</v>
      </c>
      <c r="H148" s="10" t="s">
        <v>786</v>
      </c>
      <c r="I148" s="10" t="s">
        <v>853</v>
      </c>
      <c r="J148" s="10" t="s">
        <v>109</v>
      </c>
      <c r="K148" s="10" t="s">
        <v>109</v>
      </c>
      <c r="L148" s="11">
        <v>42109</v>
      </c>
      <c r="M148" s="11">
        <v>42115</v>
      </c>
      <c r="N148" s="11">
        <v>42143</v>
      </c>
      <c r="O148" s="11" t="s">
        <v>108</v>
      </c>
      <c r="P148" s="11" t="s">
        <v>108</v>
      </c>
      <c r="Q148" s="11" t="s">
        <v>108</v>
      </c>
      <c r="R148" s="44" t="s">
        <v>109</v>
      </c>
    </row>
    <row r="149" spans="1:18" ht="25.5" x14ac:dyDescent="0.2">
      <c r="A149" s="47" t="s">
        <v>60</v>
      </c>
      <c r="B149" s="10" t="s">
        <v>796</v>
      </c>
      <c r="C149" s="10" t="s">
        <v>110</v>
      </c>
      <c r="D149" s="10" t="s">
        <v>797</v>
      </c>
      <c r="E149" s="10" t="s">
        <v>798</v>
      </c>
      <c r="F149" s="10" t="s">
        <v>92</v>
      </c>
      <c r="G149" s="10" t="s">
        <v>801</v>
      </c>
      <c r="H149" s="10" t="s">
        <v>802</v>
      </c>
      <c r="I149" s="10" t="s">
        <v>803</v>
      </c>
      <c r="J149" s="10" t="s">
        <v>109</v>
      </c>
      <c r="K149" s="10" t="s">
        <v>109</v>
      </c>
      <c r="L149" s="11">
        <v>42111</v>
      </c>
      <c r="M149" s="11">
        <v>42122</v>
      </c>
      <c r="N149" s="11" t="s">
        <v>108</v>
      </c>
      <c r="O149" s="11" t="s">
        <v>108</v>
      </c>
      <c r="P149" s="11" t="s">
        <v>108</v>
      </c>
      <c r="Q149" s="11" t="s">
        <v>108</v>
      </c>
      <c r="R149" s="44" t="s">
        <v>109</v>
      </c>
    </row>
    <row r="150" spans="1:18" ht="25.5" x14ac:dyDescent="0.2">
      <c r="A150" s="47" t="s">
        <v>60</v>
      </c>
      <c r="B150" s="10" t="s">
        <v>109</v>
      </c>
      <c r="C150" s="10" t="s">
        <v>110</v>
      </c>
      <c r="D150" s="10" t="s">
        <v>805</v>
      </c>
      <c r="E150" s="10" t="s">
        <v>806</v>
      </c>
      <c r="F150" s="10" t="s">
        <v>80</v>
      </c>
      <c r="G150" s="10" t="s">
        <v>807</v>
      </c>
      <c r="H150" s="10" t="s">
        <v>817</v>
      </c>
      <c r="I150" s="10" t="s">
        <v>808</v>
      </c>
      <c r="J150" s="10" t="s">
        <v>109</v>
      </c>
      <c r="K150" s="10" t="s">
        <v>109</v>
      </c>
      <c r="L150" s="11">
        <v>42123</v>
      </c>
      <c r="M150" s="11">
        <v>42129</v>
      </c>
      <c r="N150" s="11">
        <v>42143</v>
      </c>
      <c r="O150" s="11" t="s">
        <v>108</v>
      </c>
      <c r="P150" s="11" t="s">
        <v>108</v>
      </c>
      <c r="Q150" s="11" t="s">
        <v>108</v>
      </c>
      <c r="R150" s="44" t="s">
        <v>109</v>
      </c>
    </row>
    <row r="151" spans="1:18" ht="25.5" x14ac:dyDescent="0.2">
      <c r="A151" s="47" t="s">
        <v>60</v>
      </c>
      <c r="B151" s="10" t="s">
        <v>109</v>
      </c>
      <c r="C151" s="10" t="s">
        <v>40</v>
      </c>
      <c r="D151" s="10" t="s">
        <v>823</v>
      </c>
      <c r="E151" s="10" t="s">
        <v>61</v>
      </c>
      <c r="F151" s="10" t="s">
        <v>109</v>
      </c>
      <c r="G151" s="10" t="s">
        <v>825</v>
      </c>
      <c r="H151" s="10" t="s">
        <v>824</v>
      </c>
      <c r="I151" s="10" t="s">
        <v>856</v>
      </c>
      <c r="J151" s="10" t="s">
        <v>109</v>
      </c>
      <c r="K151" s="10" t="s">
        <v>109</v>
      </c>
      <c r="L151" s="11">
        <v>42130</v>
      </c>
      <c r="M151" s="11">
        <v>42136</v>
      </c>
      <c r="N151" s="11" t="s">
        <v>109</v>
      </c>
      <c r="O151" s="11" t="s">
        <v>109</v>
      </c>
      <c r="P151" s="11" t="s">
        <v>109</v>
      </c>
      <c r="Q151" s="11">
        <v>42136</v>
      </c>
      <c r="R151" s="44" t="s">
        <v>109</v>
      </c>
    </row>
    <row r="152" spans="1:18" ht="25.5" x14ac:dyDescent="0.2">
      <c r="A152" s="47" t="s">
        <v>60</v>
      </c>
      <c r="B152" s="10" t="s">
        <v>833</v>
      </c>
      <c r="C152" s="10" t="s">
        <v>110</v>
      </c>
      <c r="D152" s="10" t="s">
        <v>832</v>
      </c>
      <c r="E152" s="10" t="s">
        <v>483</v>
      </c>
      <c r="F152" s="10" t="s">
        <v>153</v>
      </c>
      <c r="G152" s="10" t="s">
        <v>854</v>
      </c>
      <c r="H152" s="10" t="s">
        <v>834</v>
      </c>
      <c r="I152" s="10" t="s">
        <v>390</v>
      </c>
      <c r="J152" s="10" t="s">
        <v>109</v>
      </c>
      <c r="K152" s="10" t="s">
        <v>109</v>
      </c>
      <c r="L152" s="11">
        <v>42135</v>
      </c>
      <c r="M152" s="11">
        <v>42143</v>
      </c>
      <c r="N152" s="11" t="s">
        <v>108</v>
      </c>
      <c r="O152" s="11" t="s">
        <v>108</v>
      </c>
      <c r="P152" s="11" t="s">
        <v>108</v>
      </c>
      <c r="Q152" s="11" t="s">
        <v>108</v>
      </c>
      <c r="R152" s="44" t="s">
        <v>109</v>
      </c>
    </row>
    <row r="153" spans="1:18" ht="38.25" x14ac:dyDescent="0.2">
      <c r="A153" s="47" t="s">
        <v>60</v>
      </c>
      <c r="B153" s="10" t="s">
        <v>842</v>
      </c>
      <c r="C153" s="10" t="s">
        <v>110</v>
      </c>
      <c r="D153" s="10" t="s">
        <v>841</v>
      </c>
      <c r="E153" s="10" t="s">
        <v>843</v>
      </c>
      <c r="F153" s="10" t="s">
        <v>871</v>
      </c>
      <c r="G153" s="10" t="s">
        <v>865</v>
      </c>
      <c r="H153" s="10" t="s">
        <v>113</v>
      </c>
      <c r="I153" s="10" t="s">
        <v>855</v>
      </c>
      <c r="J153" s="10" t="s">
        <v>109</v>
      </c>
      <c r="K153" s="10" t="s">
        <v>109</v>
      </c>
      <c r="L153" s="11">
        <v>42137</v>
      </c>
      <c r="M153" s="11">
        <v>42143</v>
      </c>
      <c r="N153" s="11">
        <v>42164</v>
      </c>
      <c r="O153" s="11" t="s">
        <v>108</v>
      </c>
      <c r="P153" s="11" t="s">
        <v>108</v>
      </c>
      <c r="Q153" s="11" t="s">
        <v>108</v>
      </c>
      <c r="R153" s="44" t="s">
        <v>109</v>
      </c>
    </row>
    <row r="154" spans="1:18" ht="25.5" x14ac:dyDescent="0.2">
      <c r="A154" s="47" t="s">
        <v>60</v>
      </c>
      <c r="B154" s="10" t="s">
        <v>866</v>
      </c>
      <c r="C154" s="10" t="s">
        <v>110</v>
      </c>
      <c r="D154" s="10" t="s">
        <v>864</v>
      </c>
      <c r="E154" s="10" t="s">
        <v>863</v>
      </c>
      <c r="F154" s="10" t="s">
        <v>77</v>
      </c>
      <c r="G154" s="10" t="s">
        <v>873</v>
      </c>
      <c r="H154" s="10" t="s">
        <v>639</v>
      </c>
      <c r="I154" s="10" t="s">
        <v>876</v>
      </c>
      <c r="J154" s="10" t="s">
        <v>109</v>
      </c>
      <c r="K154" s="10" t="s">
        <v>109</v>
      </c>
      <c r="L154" s="11">
        <v>42144</v>
      </c>
      <c r="M154" s="11">
        <v>42150</v>
      </c>
      <c r="N154" s="11" t="s">
        <v>108</v>
      </c>
      <c r="O154" s="11" t="s">
        <v>108</v>
      </c>
      <c r="P154" s="11" t="s">
        <v>108</v>
      </c>
      <c r="Q154" s="11" t="s">
        <v>108</v>
      </c>
      <c r="R154" s="44" t="s">
        <v>109</v>
      </c>
    </row>
    <row r="155" spans="1:18" ht="38.25" x14ac:dyDescent="0.2">
      <c r="A155" s="47" t="s">
        <v>60</v>
      </c>
      <c r="B155" s="10" t="s">
        <v>878</v>
      </c>
      <c r="C155" s="10" t="s">
        <v>110</v>
      </c>
      <c r="D155" s="10" t="s">
        <v>877</v>
      </c>
      <c r="E155" s="10" t="s">
        <v>879</v>
      </c>
      <c r="F155" s="10" t="s">
        <v>81</v>
      </c>
      <c r="G155" s="10" t="s">
        <v>907</v>
      </c>
      <c r="H155" s="10" t="s">
        <v>880</v>
      </c>
      <c r="I155" s="10" t="s">
        <v>881</v>
      </c>
      <c r="J155" s="10" t="s">
        <v>109</v>
      </c>
      <c r="K155" s="10" t="s">
        <v>109</v>
      </c>
      <c r="L155" s="11">
        <v>42151</v>
      </c>
      <c r="M155" s="11">
        <v>42157</v>
      </c>
      <c r="N155" s="11">
        <v>42164</v>
      </c>
      <c r="O155" s="11" t="s">
        <v>108</v>
      </c>
      <c r="P155" s="11" t="s">
        <v>108</v>
      </c>
      <c r="Q155" s="11" t="s">
        <v>108</v>
      </c>
      <c r="R155" s="44" t="s">
        <v>109</v>
      </c>
    </row>
    <row r="156" spans="1:18" ht="25.5" x14ac:dyDescent="0.2">
      <c r="A156" s="47" t="s">
        <v>60</v>
      </c>
      <c r="B156" s="10" t="s">
        <v>913</v>
      </c>
      <c r="C156" s="10" t="s">
        <v>110</v>
      </c>
      <c r="D156" s="10" t="s">
        <v>912</v>
      </c>
      <c r="E156" s="10" t="s">
        <v>921</v>
      </c>
      <c r="F156" s="10" t="s">
        <v>126</v>
      </c>
      <c r="G156" s="10" t="s">
        <v>922</v>
      </c>
      <c r="H156" s="10" t="s">
        <v>914</v>
      </c>
      <c r="I156" s="10" t="s">
        <v>76</v>
      </c>
      <c r="J156" s="10" t="s">
        <v>109</v>
      </c>
      <c r="K156" s="10" t="s">
        <v>109</v>
      </c>
      <c r="L156" s="11">
        <v>42158</v>
      </c>
      <c r="M156" s="11">
        <v>42164</v>
      </c>
      <c r="N156" s="11" t="s">
        <v>108</v>
      </c>
      <c r="O156" s="11" t="s">
        <v>108</v>
      </c>
      <c r="P156" s="11" t="s">
        <v>108</v>
      </c>
      <c r="Q156" s="11" t="s">
        <v>108</v>
      </c>
      <c r="R156" s="44" t="s">
        <v>109</v>
      </c>
    </row>
    <row r="157" spans="1:18" ht="25.5" x14ac:dyDescent="0.2">
      <c r="A157" s="47" t="s">
        <v>60</v>
      </c>
      <c r="B157" s="10" t="s">
        <v>109</v>
      </c>
      <c r="C157" s="10" t="s">
        <v>40</v>
      </c>
      <c r="D157" s="10" t="s">
        <v>681</v>
      </c>
      <c r="E157" s="10" t="s">
        <v>672</v>
      </c>
      <c r="F157" s="10" t="s">
        <v>32</v>
      </c>
      <c r="G157" s="10" t="s">
        <v>673</v>
      </c>
      <c r="H157" s="10" t="s">
        <v>674</v>
      </c>
      <c r="I157" s="10" t="s">
        <v>675</v>
      </c>
      <c r="J157" s="10" t="s">
        <v>109</v>
      </c>
      <c r="K157" s="10">
        <v>5.33</v>
      </c>
      <c r="L157" s="11">
        <v>42055</v>
      </c>
      <c r="M157" s="11" t="s">
        <v>109</v>
      </c>
      <c r="N157" s="11" t="s">
        <v>109</v>
      </c>
      <c r="O157" s="11" t="s">
        <v>109</v>
      </c>
      <c r="P157" s="11" t="s">
        <v>109</v>
      </c>
      <c r="Q157" s="11" t="s">
        <v>109</v>
      </c>
      <c r="R157" s="44" t="s">
        <v>109</v>
      </c>
    </row>
    <row r="158" spans="1:18" ht="25.5" x14ac:dyDescent="0.2">
      <c r="A158" s="47" t="s">
        <v>60</v>
      </c>
      <c r="B158" s="10" t="s">
        <v>109</v>
      </c>
      <c r="C158" s="10" t="s">
        <v>40</v>
      </c>
      <c r="D158" s="10" t="s">
        <v>683</v>
      </c>
      <c r="E158" s="10" t="s">
        <v>684</v>
      </c>
      <c r="F158" s="10" t="s">
        <v>414</v>
      </c>
      <c r="G158" s="10" t="s">
        <v>403</v>
      </c>
      <c r="H158" s="10" t="s">
        <v>148</v>
      </c>
      <c r="I158" s="10" t="s">
        <v>829</v>
      </c>
      <c r="J158" s="10" t="s">
        <v>109</v>
      </c>
      <c r="K158" s="10">
        <v>9.0280000000000005</v>
      </c>
      <c r="L158" s="11">
        <v>42060</v>
      </c>
      <c r="M158" s="11" t="s">
        <v>109</v>
      </c>
      <c r="N158" s="11" t="s">
        <v>109</v>
      </c>
      <c r="O158" s="11" t="s">
        <v>109</v>
      </c>
      <c r="P158" s="11" t="s">
        <v>109</v>
      </c>
      <c r="Q158" s="11" t="s">
        <v>109</v>
      </c>
      <c r="R158" s="44" t="s">
        <v>109</v>
      </c>
    </row>
    <row r="159" spans="1:18" ht="25.5" x14ac:dyDescent="0.2">
      <c r="A159" s="47" t="s">
        <v>60</v>
      </c>
      <c r="B159" s="10" t="s">
        <v>377</v>
      </c>
      <c r="C159" s="10" t="s">
        <v>110</v>
      </c>
      <c r="D159" s="10" t="s">
        <v>718</v>
      </c>
      <c r="E159" s="10" t="s">
        <v>457</v>
      </c>
      <c r="F159" s="10" t="s">
        <v>641</v>
      </c>
      <c r="G159" s="10" t="s">
        <v>719</v>
      </c>
      <c r="H159" s="10" t="s">
        <v>721</v>
      </c>
      <c r="I159" s="10" t="s">
        <v>122</v>
      </c>
      <c r="J159" s="10" t="s">
        <v>109</v>
      </c>
      <c r="K159" s="10">
        <v>13.343999999999999</v>
      </c>
      <c r="L159" s="11">
        <v>42082</v>
      </c>
      <c r="M159" s="11" t="s">
        <v>109</v>
      </c>
      <c r="N159" s="11" t="s">
        <v>109</v>
      </c>
      <c r="O159" s="11" t="s">
        <v>109</v>
      </c>
      <c r="P159" s="11" t="s">
        <v>109</v>
      </c>
      <c r="Q159" s="11" t="s">
        <v>109</v>
      </c>
      <c r="R159" s="44" t="s">
        <v>109</v>
      </c>
    </row>
    <row r="160" spans="1:18" ht="25.5" x14ac:dyDescent="0.2">
      <c r="A160" s="47" t="s">
        <v>60</v>
      </c>
      <c r="B160" s="10" t="s">
        <v>109</v>
      </c>
      <c r="C160" s="10" t="s">
        <v>110</v>
      </c>
      <c r="D160" s="10" t="s">
        <v>539</v>
      </c>
      <c r="E160" s="10" t="s">
        <v>273</v>
      </c>
      <c r="F160" s="10" t="s">
        <v>109</v>
      </c>
      <c r="G160" s="10" t="s">
        <v>343</v>
      </c>
      <c r="H160" s="10" t="s">
        <v>395</v>
      </c>
      <c r="I160" s="10" t="s">
        <v>540</v>
      </c>
      <c r="J160" s="10" t="s">
        <v>109</v>
      </c>
      <c r="K160" s="10" t="s">
        <v>109</v>
      </c>
      <c r="L160" s="11">
        <v>41939</v>
      </c>
      <c r="M160" s="11">
        <v>41947</v>
      </c>
      <c r="N160" s="11" t="s">
        <v>109</v>
      </c>
      <c r="O160" s="11" t="s">
        <v>109</v>
      </c>
      <c r="P160" s="11" t="s">
        <v>109</v>
      </c>
      <c r="Q160" s="11" t="s">
        <v>137</v>
      </c>
      <c r="R160" s="11" t="s">
        <v>109</v>
      </c>
    </row>
    <row r="161" spans="1:18" x14ac:dyDescent="0.2">
      <c r="A161" s="47" t="s">
        <v>60</v>
      </c>
      <c r="B161" s="10" t="s">
        <v>109</v>
      </c>
      <c r="C161" s="10" t="s">
        <v>109</v>
      </c>
      <c r="D161" s="10" t="s">
        <v>583</v>
      </c>
      <c r="E161" s="10" t="s">
        <v>108</v>
      </c>
      <c r="F161" s="10" t="s">
        <v>108</v>
      </c>
      <c r="G161" s="10" t="s">
        <v>108</v>
      </c>
      <c r="H161" s="10" t="s">
        <v>108</v>
      </c>
      <c r="I161" s="10" t="s">
        <v>108</v>
      </c>
      <c r="J161" s="10" t="s">
        <v>109</v>
      </c>
      <c r="K161" s="10" t="s">
        <v>109</v>
      </c>
      <c r="L161" s="11" t="s">
        <v>108</v>
      </c>
      <c r="M161" s="11" t="s">
        <v>108</v>
      </c>
      <c r="N161" s="11" t="s">
        <v>108</v>
      </c>
      <c r="O161" s="11" t="s">
        <v>108</v>
      </c>
      <c r="P161" s="11" t="s">
        <v>108</v>
      </c>
      <c r="Q161" s="11" t="s">
        <v>108</v>
      </c>
      <c r="R161" s="11" t="s">
        <v>109</v>
      </c>
    </row>
    <row r="162" spans="1:18" ht="13.5" thickBot="1" x14ac:dyDescent="0.25">
      <c r="A162" s="68"/>
      <c r="B162" s="48"/>
      <c r="C162" s="48"/>
      <c r="D162" s="48"/>
      <c r="E162" s="48"/>
      <c r="F162" s="48"/>
      <c r="G162" s="48"/>
      <c r="H162" s="48"/>
      <c r="I162" s="48"/>
      <c r="J162" s="51"/>
      <c r="K162" s="51"/>
      <c r="L162" s="48"/>
      <c r="M162" s="48"/>
      <c r="N162" s="48"/>
      <c r="O162" s="48"/>
      <c r="P162" s="48"/>
      <c r="Q162" s="48"/>
      <c r="R162" s="48"/>
    </row>
    <row r="163" spans="1:18" x14ac:dyDescent="0.2">
      <c r="A163" s="12"/>
      <c r="B163" s="12"/>
      <c r="C163" s="12"/>
    </row>
    <row r="164" spans="1:18" x14ac:dyDescent="0.2">
      <c r="A164" s="12"/>
      <c r="B164" s="12"/>
      <c r="C164" s="12"/>
    </row>
    <row r="165" spans="1:18" x14ac:dyDescent="0.2">
      <c r="A165" s="12"/>
      <c r="B165" s="12"/>
      <c r="C165" s="12"/>
    </row>
    <row r="166" spans="1:18" x14ac:dyDescent="0.2">
      <c r="A166" s="12"/>
      <c r="B166" s="12"/>
      <c r="C166" s="12"/>
    </row>
    <row r="167" spans="1:18" x14ac:dyDescent="0.2">
      <c r="A167" s="12"/>
      <c r="B167" s="12"/>
      <c r="C167" s="12"/>
    </row>
    <row r="168" spans="1:18" x14ac:dyDescent="0.2">
      <c r="A168" s="12"/>
      <c r="B168" s="12"/>
      <c r="C168" s="12"/>
    </row>
    <row r="169" spans="1:18" x14ac:dyDescent="0.2">
      <c r="A169" s="12"/>
      <c r="B169" s="12"/>
      <c r="C169" s="12"/>
    </row>
    <row r="170" spans="1:18" x14ac:dyDescent="0.2">
      <c r="A170" s="12"/>
      <c r="B170" s="12"/>
      <c r="C170" s="12"/>
    </row>
    <row r="171" spans="1:18" x14ac:dyDescent="0.2">
      <c r="A171" s="12"/>
      <c r="B171" s="12"/>
      <c r="C171" s="12"/>
    </row>
    <row r="172" spans="1:18" x14ac:dyDescent="0.2">
      <c r="A172" s="12"/>
      <c r="B172" s="12"/>
      <c r="C172" s="12"/>
    </row>
    <row r="173" spans="1:18" x14ac:dyDescent="0.2">
      <c r="A173" s="12"/>
      <c r="B173" s="12"/>
      <c r="C173" s="12"/>
    </row>
    <row r="174" spans="1:18" x14ac:dyDescent="0.2">
      <c r="A174" s="12"/>
      <c r="B174" s="12"/>
      <c r="C174" s="12"/>
    </row>
    <row r="175" spans="1:18" x14ac:dyDescent="0.2">
      <c r="A175" s="12"/>
      <c r="B175" s="12"/>
      <c r="C175" s="12"/>
    </row>
    <row r="176" spans="1:18" x14ac:dyDescent="0.2">
      <c r="A176" s="12"/>
      <c r="B176" s="12"/>
      <c r="C176" s="12"/>
    </row>
    <row r="177" spans="1:3" x14ac:dyDescent="0.2">
      <c r="A177" s="12"/>
      <c r="B177" s="12"/>
      <c r="C177" s="12"/>
    </row>
    <row r="178" spans="1:3" x14ac:dyDescent="0.2">
      <c r="A178" s="12"/>
      <c r="B178" s="12"/>
      <c r="C178" s="12"/>
    </row>
    <row r="179" spans="1:3" x14ac:dyDescent="0.2">
      <c r="A179" s="12"/>
      <c r="B179" s="12"/>
      <c r="C179" s="12"/>
    </row>
    <row r="180" spans="1:3" x14ac:dyDescent="0.2">
      <c r="A180" s="12"/>
      <c r="B180" s="12"/>
      <c r="C180" s="12"/>
    </row>
    <row r="181" spans="1:3" x14ac:dyDescent="0.2">
      <c r="A181" s="12"/>
      <c r="B181" s="12"/>
      <c r="C181" s="12"/>
    </row>
    <row r="182" spans="1:3" x14ac:dyDescent="0.2">
      <c r="A182" s="12"/>
      <c r="B182" s="12"/>
      <c r="C182" s="12"/>
    </row>
    <row r="183" spans="1:3" x14ac:dyDescent="0.2">
      <c r="A183" s="12"/>
      <c r="B183" s="12"/>
      <c r="C183" s="12"/>
    </row>
    <row r="184" spans="1:3" x14ac:dyDescent="0.2">
      <c r="A184" s="12"/>
      <c r="B184" s="12"/>
      <c r="C184" s="12"/>
    </row>
    <row r="185" spans="1:3" x14ac:dyDescent="0.2">
      <c r="A185" s="12"/>
      <c r="B185" s="12"/>
      <c r="C185" s="12"/>
    </row>
    <row r="186" spans="1:3" x14ac:dyDescent="0.2">
      <c r="A186" s="12"/>
      <c r="B186" s="12"/>
      <c r="C186" s="12"/>
    </row>
    <row r="187" spans="1:3" x14ac:dyDescent="0.2">
      <c r="A187" s="12"/>
      <c r="B187" s="12"/>
      <c r="C187" s="12"/>
    </row>
    <row r="188" spans="1:3" x14ac:dyDescent="0.2">
      <c r="A188" s="12"/>
      <c r="B188" s="12"/>
      <c r="C188" s="12"/>
    </row>
    <row r="189" spans="1:3" x14ac:dyDescent="0.2">
      <c r="A189" s="12"/>
      <c r="B189" s="12"/>
      <c r="C189" s="12"/>
    </row>
    <row r="190" spans="1:3" x14ac:dyDescent="0.2">
      <c r="A190" s="12"/>
      <c r="B190" s="12"/>
      <c r="C190" s="12"/>
    </row>
    <row r="191" spans="1:3" x14ac:dyDescent="0.2">
      <c r="A191" s="12"/>
      <c r="B191" s="12"/>
      <c r="C191" s="12"/>
    </row>
    <row r="192" spans="1:3" x14ac:dyDescent="0.2">
      <c r="A192" s="12"/>
      <c r="B192" s="12"/>
      <c r="C192" s="12"/>
    </row>
    <row r="193" spans="1:3" x14ac:dyDescent="0.2">
      <c r="A193" s="12"/>
      <c r="B193" s="12"/>
      <c r="C193" s="12"/>
    </row>
    <row r="194" spans="1:3" x14ac:dyDescent="0.2">
      <c r="A194" s="12"/>
      <c r="B194" s="12"/>
      <c r="C194" s="12"/>
    </row>
    <row r="195" spans="1:3" x14ac:dyDescent="0.2">
      <c r="A195" s="12"/>
      <c r="B195" s="12"/>
      <c r="C195" s="12"/>
    </row>
    <row r="196" spans="1:3" x14ac:dyDescent="0.2">
      <c r="A196" s="12"/>
      <c r="B196" s="12"/>
      <c r="C196" s="12"/>
    </row>
    <row r="197" spans="1:3" x14ac:dyDescent="0.2">
      <c r="A197" s="12"/>
      <c r="B197" s="12"/>
      <c r="C197" s="12"/>
    </row>
    <row r="198" spans="1:3" x14ac:dyDescent="0.2">
      <c r="A198" s="12"/>
      <c r="B198" s="12"/>
      <c r="C198" s="12"/>
    </row>
    <row r="199" spans="1:3" x14ac:dyDescent="0.2">
      <c r="A199" s="12"/>
      <c r="B199" s="12"/>
      <c r="C199" s="12"/>
    </row>
    <row r="200" spans="1:3" x14ac:dyDescent="0.2">
      <c r="A200" s="12"/>
      <c r="B200" s="12"/>
      <c r="C200" s="12"/>
    </row>
    <row r="201" spans="1:3" x14ac:dyDescent="0.2">
      <c r="A201" s="12"/>
      <c r="B201" s="12"/>
      <c r="C201" s="12"/>
    </row>
    <row r="202" spans="1:3" x14ac:dyDescent="0.2">
      <c r="A202" s="12"/>
      <c r="B202" s="12"/>
      <c r="C202" s="12"/>
    </row>
    <row r="203" spans="1:3" x14ac:dyDescent="0.2">
      <c r="A203" s="12"/>
      <c r="B203" s="12"/>
      <c r="C203" s="12"/>
    </row>
    <row r="204" spans="1:3" x14ac:dyDescent="0.2">
      <c r="A204" s="12"/>
      <c r="B204" s="12"/>
      <c r="C204" s="12"/>
    </row>
    <row r="205" spans="1:3" x14ac:dyDescent="0.2">
      <c r="A205" s="12"/>
      <c r="B205" s="12"/>
      <c r="C205" s="12"/>
    </row>
    <row r="206" spans="1:3" x14ac:dyDescent="0.2">
      <c r="A206" s="12"/>
      <c r="B206" s="12"/>
      <c r="C206" s="12"/>
    </row>
    <row r="207" spans="1:3" x14ac:dyDescent="0.2">
      <c r="A207" s="12"/>
      <c r="B207" s="12"/>
      <c r="C207" s="12"/>
    </row>
    <row r="208" spans="1:3" x14ac:dyDescent="0.2">
      <c r="A208" s="12"/>
      <c r="B208" s="12"/>
      <c r="C208" s="12"/>
    </row>
    <row r="209" spans="1:3" x14ac:dyDescent="0.2">
      <c r="A209" s="12"/>
      <c r="B209" s="12"/>
      <c r="C209" s="12"/>
    </row>
    <row r="210" spans="1:3" x14ac:dyDescent="0.2">
      <c r="A210" s="12"/>
      <c r="B210" s="12"/>
      <c r="C210" s="12"/>
    </row>
    <row r="211" spans="1:3" x14ac:dyDescent="0.2">
      <c r="A211" s="12"/>
      <c r="B211" s="12"/>
      <c r="C211" s="12"/>
    </row>
    <row r="212" spans="1:3" x14ac:dyDescent="0.2">
      <c r="A212" s="12"/>
      <c r="B212" s="12"/>
      <c r="C212" s="12"/>
    </row>
    <row r="213" spans="1:3" x14ac:dyDescent="0.2">
      <c r="A213" s="12"/>
      <c r="B213" s="12"/>
      <c r="C213" s="12"/>
    </row>
    <row r="214" spans="1:3" x14ac:dyDescent="0.2">
      <c r="A214" s="12"/>
      <c r="B214" s="12"/>
      <c r="C214" s="12"/>
    </row>
    <row r="215" spans="1:3" x14ac:dyDescent="0.2">
      <c r="A215" s="12"/>
      <c r="B215" s="12"/>
      <c r="C215" s="12"/>
    </row>
    <row r="216" spans="1:3" x14ac:dyDescent="0.2">
      <c r="A216" s="12"/>
      <c r="B216" s="12"/>
      <c r="C216" s="12"/>
    </row>
    <row r="217" spans="1:3" x14ac:dyDescent="0.2">
      <c r="A217" s="12"/>
      <c r="B217" s="12"/>
      <c r="C217" s="12"/>
    </row>
    <row r="218" spans="1:3" x14ac:dyDescent="0.2">
      <c r="A218" s="12"/>
      <c r="B218" s="12"/>
      <c r="C218" s="12"/>
    </row>
    <row r="219" spans="1:3" x14ac:dyDescent="0.2">
      <c r="A219" s="12"/>
      <c r="B219" s="12"/>
      <c r="C219" s="12"/>
    </row>
    <row r="220" spans="1:3" x14ac:dyDescent="0.2">
      <c r="A220" s="12"/>
      <c r="B220" s="12"/>
      <c r="C220" s="12"/>
    </row>
    <row r="221" spans="1:3" x14ac:dyDescent="0.2">
      <c r="A221" s="12"/>
      <c r="B221" s="12"/>
      <c r="C221" s="12"/>
    </row>
    <row r="222" spans="1:3" x14ac:dyDescent="0.2">
      <c r="A222" s="12"/>
      <c r="B222" s="12"/>
      <c r="C222" s="12"/>
    </row>
    <row r="223" spans="1:3" x14ac:dyDescent="0.2">
      <c r="A223" s="12"/>
      <c r="B223" s="12"/>
      <c r="C223" s="12"/>
    </row>
    <row r="224" spans="1:3" x14ac:dyDescent="0.2">
      <c r="A224" s="12"/>
      <c r="B224" s="12"/>
      <c r="C224" s="12"/>
    </row>
    <row r="225" spans="1:3" x14ac:dyDescent="0.2">
      <c r="A225" s="12"/>
      <c r="B225" s="12"/>
      <c r="C225" s="12"/>
    </row>
    <row r="226" spans="1:3" x14ac:dyDescent="0.2">
      <c r="A226" s="12"/>
      <c r="B226" s="12"/>
      <c r="C226" s="12"/>
    </row>
    <row r="227" spans="1:3" x14ac:dyDescent="0.2">
      <c r="A227" s="12"/>
      <c r="B227" s="12"/>
      <c r="C227" s="12"/>
    </row>
    <row r="228" spans="1:3" x14ac:dyDescent="0.2">
      <c r="A228" s="12"/>
      <c r="B228" s="12"/>
      <c r="C228" s="12"/>
    </row>
    <row r="229" spans="1:3" x14ac:dyDescent="0.2">
      <c r="A229" s="12"/>
      <c r="B229" s="12"/>
      <c r="C229" s="12"/>
    </row>
    <row r="230" spans="1:3" x14ac:dyDescent="0.2">
      <c r="A230" s="12"/>
      <c r="B230" s="12"/>
      <c r="C230" s="12"/>
    </row>
    <row r="231" spans="1:3" x14ac:dyDescent="0.2">
      <c r="A231" s="12"/>
      <c r="B231" s="12"/>
      <c r="C231" s="12"/>
    </row>
    <row r="232" spans="1:3" x14ac:dyDescent="0.2">
      <c r="A232" s="12"/>
      <c r="B232" s="12"/>
      <c r="C232" s="12"/>
    </row>
    <row r="233" spans="1:3" x14ac:dyDescent="0.2">
      <c r="A233" s="12"/>
      <c r="B233" s="12"/>
      <c r="C233" s="12"/>
    </row>
    <row r="234" spans="1:3" x14ac:dyDescent="0.2">
      <c r="A234" s="12"/>
      <c r="B234" s="12"/>
      <c r="C234" s="12"/>
    </row>
    <row r="235" spans="1:3" x14ac:dyDescent="0.2">
      <c r="A235" s="12"/>
      <c r="B235" s="12"/>
      <c r="C235" s="12"/>
    </row>
    <row r="236" spans="1:3" x14ac:dyDescent="0.2">
      <c r="A236" s="12"/>
      <c r="B236" s="12"/>
      <c r="C236" s="12"/>
    </row>
    <row r="237" spans="1:3" x14ac:dyDescent="0.2">
      <c r="A237" s="12"/>
      <c r="B237" s="12"/>
      <c r="C237" s="12"/>
    </row>
    <row r="238" spans="1:3" x14ac:dyDescent="0.2">
      <c r="A238" s="12"/>
      <c r="B238" s="12"/>
      <c r="C238" s="12"/>
    </row>
    <row r="239" spans="1:3" x14ac:dyDescent="0.2">
      <c r="A239" s="12"/>
      <c r="B239" s="12"/>
      <c r="C239" s="12"/>
    </row>
    <row r="240" spans="1:3" x14ac:dyDescent="0.2">
      <c r="A240" s="12"/>
      <c r="B240" s="12"/>
      <c r="C240" s="12"/>
    </row>
    <row r="241" spans="1:3" x14ac:dyDescent="0.2">
      <c r="A241" s="12"/>
      <c r="B241" s="12"/>
      <c r="C241" s="12"/>
    </row>
    <row r="242" spans="1:3" x14ac:dyDescent="0.2">
      <c r="A242" s="12"/>
      <c r="B242" s="12"/>
      <c r="C242" s="12"/>
    </row>
    <row r="243" spans="1:3" x14ac:dyDescent="0.2">
      <c r="A243" s="12"/>
      <c r="B243" s="12"/>
      <c r="C243" s="12"/>
    </row>
    <row r="244" spans="1:3" x14ac:dyDescent="0.2">
      <c r="A244" s="12"/>
      <c r="B244" s="12"/>
      <c r="C244" s="12"/>
    </row>
    <row r="245" spans="1:3" x14ac:dyDescent="0.2">
      <c r="A245" s="12"/>
      <c r="B245" s="12"/>
      <c r="C245" s="12"/>
    </row>
    <row r="246" spans="1:3" x14ac:dyDescent="0.2">
      <c r="A246" s="12"/>
      <c r="B246" s="12"/>
      <c r="C246" s="12"/>
    </row>
    <row r="247" spans="1:3" x14ac:dyDescent="0.2">
      <c r="A247" s="12"/>
      <c r="B247" s="12"/>
      <c r="C247" s="12"/>
    </row>
    <row r="248" spans="1:3" x14ac:dyDescent="0.2">
      <c r="A248" s="12"/>
      <c r="B248" s="12"/>
      <c r="C248" s="12"/>
    </row>
    <row r="249" spans="1:3" x14ac:dyDescent="0.2">
      <c r="A249" s="12"/>
      <c r="B249" s="12"/>
      <c r="C249" s="12"/>
    </row>
    <row r="250" spans="1:3" x14ac:dyDescent="0.2">
      <c r="A250" s="12"/>
      <c r="B250" s="12"/>
      <c r="C250" s="12"/>
    </row>
    <row r="251" spans="1:3" x14ac:dyDescent="0.2">
      <c r="A251" s="12"/>
      <c r="B251" s="12"/>
      <c r="C251" s="12"/>
    </row>
    <row r="252" spans="1:3" x14ac:dyDescent="0.2">
      <c r="A252" s="12"/>
      <c r="B252" s="12"/>
      <c r="C252" s="12"/>
    </row>
    <row r="253" spans="1:3" x14ac:dyDescent="0.2">
      <c r="A253" s="12"/>
      <c r="B253" s="12"/>
      <c r="C253" s="12"/>
    </row>
    <row r="254" spans="1:3" x14ac:dyDescent="0.2">
      <c r="A254" s="12"/>
      <c r="B254" s="12"/>
      <c r="C254" s="12"/>
    </row>
    <row r="255" spans="1:3" x14ac:dyDescent="0.2">
      <c r="A255" s="12"/>
      <c r="B255" s="12"/>
      <c r="C255" s="12"/>
    </row>
    <row r="256" spans="1:3" x14ac:dyDescent="0.2">
      <c r="A256" s="12"/>
      <c r="B256" s="12"/>
      <c r="C256" s="12"/>
    </row>
    <row r="257" spans="1:3" x14ac:dyDescent="0.2">
      <c r="A257" s="12"/>
      <c r="B257" s="12"/>
      <c r="C257" s="12"/>
    </row>
    <row r="258" spans="1:3" x14ac:dyDescent="0.2">
      <c r="A258" s="12"/>
      <c r="B258" s="12"/>
      <c r="C258" s="12"/>
    </row>
    <row r="259" spans="1:3" x14ac:dyDescent="0.2">
      <c r="A259" s="12"/>
      <c r="B259" s="12"/>
      <c r="C259" s="12"/>
    </row>
    <row r="260" spans="1:3" x14ac:dyDescent="0.2">
      <c r="A260" s="12"/>
      <c r="B260" s="12"/>
      <c r="C260" s="12"/>
    </row>
    <row r="261" spans="1:3" x14ac:dyDescent="0.2">
      <c r="A261" s="12"/>
      <c r="B261" s="12"/>
      <c r="C261" s="12"/>
    </row>
    <row r="262" spans="1:3" x14ac:dyDescent="0.2">
      <c r="A262" s="12"/>
      <c r="B262" s="12"/>
      <c r="C262" s="12"/>
    </row>
    <row r="263" spans="1:3" x14ac:dyDescent="0.2">
      <c r="A263" s="12"/>
      <c r="B263" s="12"/>
      <c r="C263" s="12"/>
    </row>
    <row r="264" spans="1:3" x14ac:dyDescent="0.2">
      <c r="A264" s="12"/>
      <c r="B264" s="12"/>
      <c r="C264" s="12"/>
    </row>
    <row r="265" spans="1:3" x14ac:dyDescent="0.2">
      <c r="A265" s="12"/>
      <c r="B265" s="12"/>
      <c r="C265" s="12"/>
    </row>
    <row r="266" spans="1:3" x14ac:dyDescent="0.2">
      <c r="A266" s="12"/>
      <c r="B266" s="12"/>
      <c r="C266" s="12"/>
    </row>
    <row r="267" spans="1:3" x14ac:dyDescent="0.2">
      <c r="A267" s="12"/>
      <c r="B267" s="12"/>
      <c r="C267" s="12"/>
    </row>
    <row r="268" spans="1:3" x14ac:dyDescent="0.2">
      <c r="A268" s="12"/>
      <c r="B268" s="12"/>
      <c r="C268" s="12"/>
    </row>
    <row r="269" spans="1:3" x14ac:dyDescent="0.2">
      <c r="A269" s="12"/>
      <c r="B269" s="12"/>
      <c r="C269" s="12"/>
    </row>
    <row r="270" spans="1:3" x14ac:dyDescent="0.2">
      <c r="A270" s="12"/>
      <c r="B270" s="12"/>
      <c r="C270" s="12"/>
    </row>
    <row r="271" spans="1:3" x14ac:dyDescent="0.2">
      <c r="A271" s="12"/>
      <c r="B271" s="12"/>
      <c r="C271" s="12"/>
    </row>
    <row r="272" spans="1:3" x14ac:dyDescent="0.2">
      <c r="A272" s="12"/>
      <c r="B272" s="12"/>
      <c r="C272" s="12"/>
    </row>
    <row r="273" spans="1:3" x14ac:dyDescent="0.2">
      <c r="A273" s="12"/>
      <c r="B273" s="12"/>
      <c r="C273" s="12"/>
    </row>
    <row r="274" spans="1:3" x14ac:dyDescent="0.2">
      <c r="A274" s="12"/>
      <c r="B274" s="12"/>
      <c r="C274" s="12"/>
    </row>
    <row r="275" spans="1:3" x14ac:dyDescent="0.2">
      <c r="A275" s="12"/>
      <c r="B275" s="12"/>
      <c r="C275" s="12"/>
    </row>
    <row r="276" spans="1:3" x14ac:dyDescent="0.2">
      <c r="A276" s="12"/>
      <c r="B276" s="12"/>
      <c r="C276" s="12"/>
    </row>
    <row r="277" spans="1:3" x14ac:dyDescent="0.2">
      <c r="A277" s="12"/>
      <c r="B277" s="12"/>
      <c r="C277" s="12"/>
    </row>
    <row r="278" spans="1:3" x14ac:dyDescent="0.2">
      <c r="A278" s="12"/>
      <c r="B278" s="12"/>
      <c r="C278" s="12"/>
    </row>
    <row r="279" spans="1:3" x14ac:dyDescent="0.2">
      <c r="A279" s="12"/>
      <c r="B279" s="12"/>
      <c r="C279" s="12"/>
    </row>
    <row r="280" spans="1:3" x14ac:dyDescent="0.2">
      <c r="A280" s="12"/>
      <c r="B280" s="12"/>
      <c r="C280" s="12"/>
    </row>
    <row r="281" spans="1:3" x14ac:dyDescent="0.2">
      <c r="A281" s="12"/>
      <c r="B281" s="12"/>
      <c r="C281" s="12"/>
    </row>
    <row r="282" spans="1:3" x14ac:dyDescent="0.2">
      <c r="A282" s="12"/>
      <c r="B282" s="12"/>
      <c r="C282" s="12"/>
    </row>
    <row r="283" spans="1:3" x14ac:dyDescent="0.2">
      <c r="A283" s="12"/>
      <c r="B283" s="12"/>
      <c r="C283" s="12"/>
    </row>
    <row r="284" spans="1:3" x14ac:dyDescent="0.2">
      <c r="A284" s="12"/>
      <c r="B284" s="12"/>
      <c r="C284" s="12"/>
    </row>
    <row r="285" spans="1:3" x14ac:dyDescent="0.2">
      <c r="A285" s="12"/>
      <c r="B285" s="12"/>
      <c r="C285" s="12"/>
    </row>
    <row r="286" spans="1:3" x14ac:dyDescent="0.2">
      <c r="A286" s="12"/>
      <c r="B286" s="12"/>
      <c r="C286" s="12"/>
    </row>
    <row r="287" spans="1:3" x14ac:dyDescent="0.2">
      <c r="A287" s="12"/>
      <c r="B287" s="12"/>
      <c r="C287" s="12"/>
    </row>
    <row r="288" spans="1:3" x14ac:dyDescent="0.2">
      <c r="A288" s="12"/>
      <c r="B288" s="12"/>
      <c r="C288" s="12"/>
    </row>
    <row r="289" spans="1:3" x14ac:dyDescent="0.2">
      <c r="A289" s="12"/>
      <c r="B289" s="12"/>
      <c r="C289" s="12"/>
    </row>
    <row r="290" spans="1:3" x14ac:dyDescent="0.2">
      <c r="A290" s="12"/>
      <c r="B290" s="12"/>
      <c r="C290" s="12"/>
    </row>
    <row r="291" spans="1:3" x14ac:dyDescent="0.2">
      <c r="A291" s="12"/>
      <c r="B291" s="12"/>
      <c r="C291" s="12"/>
    </row>
    <row r="292" spans="1:3" x14ac:dyDescent="0.2">
      <c r="A292" s="12"/>
      <c r="B292" s="12"/>
      <c r="C292" s="12"/>
    </row>
    <row r="293" spans="1:3" x14ac:dyDescent="0.2">
      <c r="A293" s="12"/>
      <c r="B293" s="12"/>
      <c r="C293" s="12"/>
    </row>
    <row r="294" spans="1:3" x14ac:dyDescent="0.2">
      <c r="A294" s="12"/>
      <c r="B294" s="12"/>
      <c r="C294" s="12"/>
    </row>
    <row r="295" spans="1:3" x14ac:dyDescent="0.2">
      <c r="A295" s="12"/>
      <c r="B295" s="12"/>
      <c r="C295" s="12"/>
    </row>
    <row r="296" spans="1:3" x14ac:dyDescent="0.2">
      <c r="A296" s="12"/>
      <c r="B296" s="12"/>
      <c r="C296" s="12"/>
    </row>
    <row r="297" spans="1:3" x14ac:dyDescent="0.2">
      <c r="A297" s="12"/>
      <c r="B297" s="12"/>
      <c r="C297" s="12"/>
    </row>
    <row r="298" spans="1:3" x14ac:dyDescent="0.2">
      <c r="A298" s="12"/>
      <c r="B298" s="12"/>
      <c r="C298" s="12"/>
    </row>
    <row r="299" spans="1:3" x14ac:dyDescent="0.2">
      <c r="A299" s="12"/>
      <c r="B299" s="12"/>
      <c r="C299" s="12"/>
    </row>
    <row r="300" spans="1:3" x14ac:dyDescent="0.2">
      <c r="A300" s="12"/>
      <c r="B300" s="12"/>
      <c r="C300" s="12"/>
    </row>
    <row r="301" spans="1:3" x14ac:dyDescent="0.2">
      <c r="A301" s="12"/>
      <c r="B301" s="12"/>
      <c r="C301" s="12"/>
    </row>
    <row r="302" spans="1:3" x14ac:dyDescent="0.2">
      <c r="A302" s="12"/>
      <c r="B302" s="12"/>
      <c r="C302" s="12"/>
    </row>
    <row r="303" spans="1:3" x14ac:dyDescent="0.2">
      <c r="A303" s="12"/>
      <c r="B303" s="12"/>
      <c r="C303" s="12"/>
    </row>
    <row r="304" spans="1:3" x14ac:dyDescent="0.2">
      <c r="A304" s="12"/>
      <c r="B304" s="12"/>
      <c r="C304" s="12"/>
    </row>
    <row r="305" spans="1:3" x14ac:dyDescent="0.2">
      <c r="A305" s="64"/>
      <c r="B305" s="12"/>
      <c r="C305" s="12"/>
    </row>
    <row r="306" spans="1:3" x14ac:dyDescent="0.2">
      <c r="A306" s="12"/>
      <c r="B306" s="12"/>
      <c r="C306" s="12"/>
    </row>
    <row r="307" spans="1:3" x14ac:dyDescent="0.2">
      <c r="A307" s="12"/>
      <c r="B307" s="12"/>
      <c r="C307" s="12"/>
    </row>
    <row r="308" spans="1:3" x14ac:dyDescent="0.2">
      <c r="A308" s="12"/>
      <c r="B308" s="12"/>
      <c r="C308" s="12"/>
    </row>
    <row r="309" spans="1:3" x14ac:dyDescent="0.2">
      <c r="A309" s="12"/>
      <c r="B309" s="12"/>
      <c r="C309" s="12"/>
    </row>
    <row r="310" spans="1:3" x14ac:dyDescent="0.2">
      <c r="A310" s="12"/>
      <c r="B310" s="12"/>
      <c r="C310" s="12"/>
    </row>
    <row r="311" spans="1:3" x14ac:dyDescent="0.2">
      <c r="A311" s="64"/>
      <c r="B311" s="12"/>
      <c r="C311" s="12"/>
    </row>
    <row r="312" spans="1:3" x14ac:dyDescent="0.2">
      <c r="A312" s="12"/>
      <c r="B312" s="12"/>
      <c r="C312" s="12"/>
    </row>
    <row r="313" spans="1:3" x14ac:dyDescent="0.2">
      <c r="A313" s="12"/>
      <c r="B313" s="12"/>
      <c r="C313" s="12"/>
    </row>
    <row r="314" spans="1:3" x14ac:dyDescent="0.2">
      <c r="A314" s="12"/>
      <c r="B314" s="12"/>
      <c r="C314" s="12"/>
    </row>
    <row r="315" spans="1:3" x14ac:dyDescent="0.2">
      <c r="A315" s="12"/>
      <c r="B315" s="12"/>
      <c r="C315" s="12"/>
    </row>
    <row r="316" spans="1:3" x14ac:dyDescent="0.2">
      <c r="A316" s="12"/>
      <c r="B316" s="12"/>
      <c r="C316" s="12"/>
    </row>
    <row r="317" spans="1:3" x14ac:dyDescent="0.2">
      <c r="A317" s="12"/>
      <c r="B317" s="12"/>
      <c r="C317" s="12"/>
    </row>
    <row r="318" spans="1:3" x14ac:dyDescent="0.2">
      <c r="A318" s="12"/>
      <c r="B318" s="12"/>
      <c r="C318" s="12"/>
    </row>
    <row r="319" spans="1:3" x14ac:dyDescent="0.2">
      <c r="A319" s="12"/>
      <c r="B319" s="12"/>
      <c r="C319" s="12"/>
    </row>
    <row r="320" spans="1:3" x14ac:dyDescent="0.2">
      <c r="A320" s="12"/>
      <c r="B320" s="12"/>
      <c r="C320" s="12"/>
    </row>
    <row r="321" spans="1:3" x14ac:dyDescent="0.2">
      <c r="A321" s="12"/>
      <c r="B321" s="12"/>
      <c r="C321" s="12"/>
    </row>
    <row r="322" spans="1:3" x14ac:dyDescent="0.2">
      <c r="A322" s="12"/>
      <c r="B322" s="12"/>
      <c r="C322" s="12"/>
    </row>
    <row r="323" spans="1:3" x14ac:dyDescent="0.2">
      <c r="A323" s="12"/>
      <c r="B323" s="12"/>
      <c r="C323" s="12"/>
    </row>
    <row r="324" spans="1:3" x14ac:dyDescent="0.2">
      <c r="A324" s="12"/>
      <c r="B324" s="12"/>
      <c r="C324" s="12"/>
    </row>
    <row r="325" spans="1:3" x14ac:dyDescent="0.2">
      <c r="A325" s="12"/>
      <c r="B325" s="12"/>
      <c r="C325" s="12"/>
    </row>
    <row r="326" spans="1:3" x14ac:dyDescent="0.2">
      <c r="A326" s="12"/>
      <c r="B326" s="12"/>
      <c r="C326" s="12"/>
    </row>
    <row r="327" spans="1:3" x14ac:dyDescent="0.2">
      <c r="A327" s="12"/>
      <c r="B327" s="12"/>
      <c r="C327" s="12"/>
    </row>
    <row r="328" spans="1:3" x14ac:dyDescent="0.2">
      <c r="A328" s="12"/>
      <c r="B328" s="12"/>
      <c r="C328" s="12"/>
    </row>
    <row r="329" spans="1:3" x14ac:dyDescent="0.2">
      <c r="A329" s="12"/>
      <c r="B329" s="12"/>
      <c r="C329" s="12"/>
    </row>
    <row r="330" spans="1:3" x14ac:dyDescent="0.2">
      <c r="A330" s="12"/>
      <c r="B330" s="12"/>
      <c r="C330" s="12"/>
    </row>
    <row r="331" spans="1:3" x14ac:dyDescent="0.2">
      <c r="A331" s="12"/>
      <c r="B331" s="12"/>
      <c r="C331" s="12"/>
    </row>
    <row r="332" spans="1:3" x14ac:dyDescent="0.2">
      <c r="A332" s="12"/>
      <c r="B332" s="12"/>
      <c r="C332" s="12"/>
    </row>
    <row r="333" spans="1:3" x14ac:dyDescent="0.2">
      <c r="A333" s="12"/>
      <c r="B333" s="12"/>
      <c r="C333" s="12"/>
    </row>
    <row r="334" spans="1:3" x14ac:dyDescent="0.2">
      <c r="A334" s="12"/>
      <c r="B334" s="12"/>
      <c r="C334" s="12"/>
    </row>
    <row r="335" spans="1:3" x14ac:dyDescent="0.2">
      <c r="A335" s="12"/>
      <c r="B335" s="12"/>
      <c r="C335" s="12"/>
    </row>
    <row r="336" spans="1:3" x14ac:dyDescent="0.2">
      <c r="A336" s="12"/>
      <c r="B336" s="12"/>
      <c r="C336" s="12"/>
    </row>
    <row r="337" spans="1:3" x14ac:dyDescent="0.2">
      <c r="A337" s="12"/>
      <c r="B337" s="12"/>
      <c r="C337" s="12"/>
    </row>
    <row r="338" spans="1:3" x14ac:dyDescent="0.2">
      <c r="A338" s="12"/>
      <c r="B338" s="12"/>
      <c r="C338" s="12"/>
    </row>
    <row r="339" spans="1:3" x14ac:dyDescent="0.2">
      <c r="A339" s="12"/>
      <c r="B339" s="12"/>
      <c r="C339" s="12"/>
    </row>
    <row r="340" spans="1:3" x14ac:dyDescent="0.2">
      <c r="A340" s="12"/>
      <c r="B340" s="12"/>
      <c r="C340" s="12"/>
    </row>
    <row r="341" spans="1:3" x14ac:dyDescent="0.2">
      <c r="A341" s="12"/>
      <c r="B341" s="12"/>
      <c r="C341" s="12"/>
    </row>
    <row r="342" spans="1:3" x14ac:dyDescent="0.2">
      <c r="A342" s="12"/>
      <c r="B342" s="12"/>
      <c r="C342" s="12"/>
    </row>
    <row r="343" spans="1:3" x14ac:dyDescent="0.2">
      <c r="A343" s="12"/>
      <c r="B343" s="12"/>
      <c r="C343" s="12"/>
    </row>
    <row r="344" spans="1:3" x14ac:dyDescent="0.2">
      <c r="A344" s="12"/>
      <c r="B344" s="12"/>
      <c r="C344" s="12"/>
    </row>
    <row r="345" spans="1:3" x14ac:dyDescent="0.2">
      <c r="A345" s="12"/>
      <c r="B345" s="12"/>
      <c r="C345" s="12"/>
    </row>
    <row r="346" spans="1:3" x14ac:dyDescent="0.2">
      <c r="A346" s="12"/>
      <c r="B346" s="12"/>
      <c r="C346" s="12"/>
    </row>
    <row r="347" spans="1:3" x14ac:dyDescent="0.2">
      <c r="A347" s="12"/>
      <c r="B347" s="12"/>
      <c r="C347" s="12"/>
    </row>
    <row r="348" spans="1:3" x14ac:dyDescent="0.2">
      <c r="A348" s="12"/>
      <c r="B348" s="12"/>
      <c r="C348" s="12"/>
    </row>
    <row r="349" spans="1:3" x14ac:dyDescent="0.2">
      <c r="A349" s="12"/>
      <c r="B349" s="12"/>
      <c r="C349" s="12"/>
    </row>
    <row r="350" spans="1:3" x14ac:dyDescent="0.2">
      <c r="A350" s="12"/>
      <c r="B350" s="12"/>
      <c r="C350" s="12"/>
    </row>
    <row r="351" spans="1:3" x14ac:dyDescent="0.2">
      <c r="A351" s="12"/>
      <c r="B351" s="12"/>
      <c r="C351" s="12"/>
    </row>
    <row r="352" spans="1:3" x14ac:dyDescent="0.2">
      <c r="A352" s="12"/>
      <c r="B352" s="12"/>
      <c r="C352" s="12"/>
    </row>
    <row r="353" spans="1:3" x14ac:dyDescent="0.2">
      <c r="A353" s="12"/>
      <c r="B353" s="12"/>
      <c r="C353" s="12"/>
    </row>
    <row r="354" spans="1:3" x14ac:dyDescent="0.2">
      <c r="A354" s="12"/>
      <c r="B354" s="12"/>
      <c r="C354" s="12"/>
    </row>
    <row r="355" spans="1:3" x14ac:dyDescent="0.2">
      <c r="A355" s="12"/>
      <c r="B355" s="12"/>
      <c r="C355" s="12"/>
    </row>
    <row r="356" spans="1:3" x14ac:dyDescent="0.2">
      <c r="A356" s="12"/>
      <c r="B356" s="12"/>
      <c r="C356" s="12"/>
    </row>
    <row r="357" spans="1:3" x14ac:dyDescent="0.2">
      <c r="A357" s="12"/>
      <c r="B357" s="12"/>
      <c r="C357" s="12"/>
    </row>
    <row r="358" spans="1:3" x14ac:dyDescent="0.2">
      <c r="A358" s="12"/>
      <c r="B358" s="12"/>
      <c r="C358" s="12"/>
    </row>
    <row r="359" spans="1:3" x14ac:dyDescent="0.2">
      <c r="A359" s="12"/>
      <c r="B359" s="12"/>
      <c r="C359" s="12"/>
    </row>
    <row r="360" spans="1:3" x14ac:dyDescent="0.2">
      <c r="A360" s="12"/>
      <c r="B360" s="12"/>
      <c r="C360" s="12"/>
    </row>
    <row r="361" spans="1:3" x14ac:dyDescent="0.2">
      <c r="A361" s="12"/>
      <c r="B361" s="12"/>
      <c r="C361" s="12"/>
    </row>
    <row r="362" spans="1:3" x14ac:dyDescent="0.2">
      <c r="A362" s="12"/>
      <c r="B362" s="12"/>
      <c r="C362" s="12"/>
    </row>
    <row r="363" spans="1:3" x14ac:dyDescent="0.2">
      <c r="A363" s="12"/>
      <c r="B363" s="12"/>
      <c r="C363" s="12"/>
    </row>
    <row r="364" spans="1:3" x14ac:dyDescent="0.2">
      <c r="A364" s="12"/>
      <c r="B364" s="12"/>
      <c r="C364" s="12"/>
    </row>
    <row r="365" spans="1:3" x14ac:dyDescent="0.2">
      <c r="A365" s="12"/>
      <c r="B365" s="12"/>
      <c r="C365" s="12"/>
    </row>
    <row r="366" spans="1:3" x14ac:dyDescent="0.2">
      <c r="A366" s="12"/>
      <c r="B366" s="12"/>
      <c r="C366" s="12"/>
    </row>
    <row r="367" spans="1:3" x14ac:dyDescent="0.2">
      <c r="A367" s="12"/>
      <c r="B367" s="12"/>
      <c r="C367" s="12"/>
    </row>
    <row r="368" spans="1:3" x14ac:dyDescent="0.2">
      <c r="A368" s="12"/>
      <c r="B368" s="12"/>
      <c r="C368" s="12"/>
    </row>
    <row r="369" spans="1:3" x14ac:dyDescent="0.2">
      <c r="A369" s="12"/>
      <c r="B369" s="12"/>
      <c r="C369" s="12"/>
    </row>
    <row r="370" spans="1:3" x14ac:dyDescent="0.2">
      <c r="A370" s="12"/>
      <c r="B370" s="12"/>
      <c r="C370" s="12"/>
    </row>
    <row r="371" spans="1:3" x14ac:dyDescent="0.2">
      <c r="A371" s="12"/>
      <c r="B371" s="12"/>
      <c r="C371" s="12"/>
    </row>
    <row r="372" spans="1:3" x14ac:dyDescent="0.2">
      <c r="A372" s="12"/>
      <c r="B372" s="12"/>
      <c r="C372" s="12"/>
    </row>
    <row r="373" spans="1:3" x14ac:dyDescent="0.2">
      <c r="A373" s="12"/>
      <c r="B373" s="12"/>
      <c r="C373" s="12"/>
    </row>
    <row r="374" spans="1:3" x14ac:dyDescent="0.2">
      <c r="A374" s="12"/>
      <c r="B374" s="12"/>
      <c r="C374" s="12"/>
    </row>
    <row r="375" spans="1:3" x14ac:dyDescent="0.2">
      <c r="A375" s="12"/>
      <c r="B375" s="12"/>
      <c r="C375" s="12"/>
    </row>
    <row r="376" spans="1:3" x14ac:dyDescent="0.2">
      <c r="A376" s="12"/>
      <c r="B376" s="12"/>
      <c r="C376" s="12"/>
    </row>
    <row r="377" spans="1:3" x14ac:dyDescent="0.2">
      <c r="A377" s="12"/>
      <c r="B377" s="12"/>
      <c r="C377" s="12"/>
    </row>
    <row r="378" spans="1:3" x14ac:dyDescent="0.2">
      <c r="A378" s="12"/>
      <c r="B378" s="12"/>
      <c r="C378" s="12"/>
    </row>
    <row r="379" spans="1:3" x14ac:dyDescent="0.2">
      <c r="A379" s="12"/>
      <c r="B379" s="12"/>
      <c r="C379" s="12"/>
    </row>
    <row r="380" spans="1:3" x14ac:dyDescent="0.2">
      <c r="A380" s="66"/>
      <c r="B380" s="12"/>
      <c r="C380" s="12"/>
    </row>
    <row r="381" spans="1:3" x14ac:dyDescent="0.2">
      <c r="A381" s="66"/>
      <c r="B381" s="12"/>
      <c r="C381" s="12"/>
    </row>
    <row r="382" spans="1:3" x14ac:dyDescent="0.2">
      <c r="A382" s="66"/>
      <c r="B382" s="12"/>
      <c r="C382" s="12"/>
    </row>
    <row r="383" spans="1:3" x14ac:dyDescent="0.2">
      <c r="A383" s="66"/>
      <c r="B383" s="12"/>
      <c r="C383" s="12"/>
    </row>
    <row r="384" spans="1:3" x14ac:dyDescent="0.2">
      <c r="A384" s="66"/>
      <c r="B384" s="12"/>
      <c r="C384" s="12"/>
    </row>
    <row r="385" spans="1:3" x14ac:dyDescent="0.2">
      <c r="A385" s="66"/>
      <c r="B385" s="12"/>
      <c r="C385" s="12"/>
    </row>
    <row r="386" spans="1:3" x14ac:dyDescent="0.2">
      <c r="A386" s="66"/>
      <c r="B386" s="12"/>
      <c r="C386" s="12"/>
    </row>
    <row r="387" spans="1:3" x14ac:dyDescent="0.2">
      <c r="A387" s="66"/>
      <c r="B387" s="12"/>
      <c r="C387" s="12"/>
    </row>
    <row r="388" spans="1:3" x14ac:dyDescent="0.2">
      <c r="A388" s="66"/>
      <c r="B388" s="12"/>
      <c r="C388" s="12"/>
    </row>
    <row r="389" spans="1:3" x14ac:dyDescent="0.2">
      <c r="A389" s="66"/>
      <c r="B389" s="12"/>
      <c r="C389" s="12"/>
    </row>
    <row r="390" spans="1:3" x14ac:dyDescent="0.2">
      <c r="A390" s="66"/>
      <c r="B390" s="12"/>
      <c r="C390" s="12"/>
    </row>
    <row r="391" spans="1:3" x14ac:dyDescent="0.2">
      <c r="A391" s="66"/>
      <c r="B391" s="12"/>
      <c r="C391" s="12"/>
    </row>
    <row r="392" spans="1:3" x14ac:dyDescent="0.2">
      <c r="A392" s="66"/>
      <c r="B392" s="12"/>
      <c r="C392" s="12"/>
    </row>
    <row r="393" spans="1:3" x14ac:dyDescent="0.2">
      <c r="A393" s="66"/>
      <c r="B393" s="12"/>
      <c r="C393" s="12"/>
    </row>
    <row r="394" spans="1:3" x14ac:dyDescent="0.2">
      <c r="A394" s="66"/>
      <c r="B394" s="12"/>
      <c r="C394" s="12"/>
    </row>
    <row r="395" spans="1:3" x14ac:dyDescent="0.2">
      <c r="A395" s="66"/>
      <c r="B395" s="12"/>
      <c r="C395" s="12"/>
    </row>
    <row r="396" spans="1:3" x14ac:dyDescent="0.2">
      <c r="A396" s="66"/>
      <c r="B396" s="12"/>
      <c r="C396" s="12"/>
    </row>
    <row r="397" spans="1:3" x14ac:dyDescent="0.2">
      <c r="A397" s="66"/>
      <c r="B397" s="12"/>
      <c r="C397" s="12"/>
    </row>
    <row r="398" spans="1:3" x14ac:dyDescent="0.2">
      <c r="A398" s="66"/>
      <c r="B398" s="12"/>
      <c r="C398" s="12"/>
    </row>
    <row r="399" spans="1:3" x14ac:dyDescent="0.2">
      <c r="A399" s="66"/>
      <c r="B399" s="12"/>
      <c r="C399" s="12"/>
    </row>
    <row r="400" spans="1:3" x14ac:dyDescent="0.2">
      <c r="A400" s="66"/>
      <c r="B400" s="12"/>
      <c r="C400" s="12"/>
    </row>
    <row r="401" spans="1:3" x14ac:dyDescent="0.2">
      <c r="A401" s="66"/>
      <c r="B401" s="12"/>
      <c r="C401" s="12"/>
    </row>
    <row r="402" spans="1:3" x14ac:dyDescent="0.2">
      <c r="A402" s="66"/>
      <c r="B402" s="12"/>
      <c r="C402" s="12"/>
    </row>
    <row r="403" spans="1:3" x14ac:dyDescent="0.2">
      <c r="A403" s="66"/>
      <c r="B403" s="12"/>
      <c r="C403" s="12"/>
    </row>
    <row r="404" spans="1:3" x14ac:dyDescent="0.2">
      <c r="A404" s="66"/>
      <c r="B404" s="12"/>
      <c r="C404" s="12"/>
    </row>
    <row r="405" spans="1:3" x14ac:dyDescent="0.2">
      <c r="A405" s="66"/>
      <c r="B405" s="12"/>
      <c r="C405" s="12"/>
    </row>
    <row r="406" spans="1:3" x14ac:dyDescent="0.2">
      <c r="A406" s="66"/>
      <c r="B406" s="12"/>
      <c r="C406" s="12"/>
    </row>
    <row r="407" spans="1:3" x14ac:dyDescent="0.2">
      <c r="A407" s="66"/>
      <c r="B407" s="12"/>
      <c r="C407" s="12"/>
    </row>
    <row r="408" spans="1:3" x14ac:dyDescent="0.2">
      <c r="A408" s="66"/>
      <c r="B408" s="12"/>
      <c r="C408" s="12"/>
    </row>
    <row r="409" spans="1:3" x14ac:dyDescent="0.2">
      <c r="A409" s="66"/>
      <c r="B409" s="12"/>
      <c r="C409" s="12"/>
    </row>
    <row r="410" spans="1:3" x14ac:dyDescent="0.2">
      <c r="A410" s="66"/>
      <c r="B410" s="12"/>
      <c r="C410" s="12"/>
    </row>
    <row r="411" spans="1:3" x14ac:dyDescent="0.2">
      <c r="A411" s="66"/>
      <c r="B411" s="12"/>
      <c r="C411" s="12"/>
    </row>
    <row r="412" spans="1:3" x14ac:dyDescent="0.2">
      <c r="A412" s="66"/>
      <c r="B412" s="12"/>
      <c r="C412" s="12"/>
    </row>
    <row r="413" spans="1:3" x14ac:dyDescent="0.2">
      <c r="B413" s="12"/>
      <c r="C413" s="12"/>
    </row>
    <row r="414" spans="1:3" x14ac:dyDescent="0.2">
      <c r="B414" s="12"/>
      <c r="C414" s="12"/>
    </row>
    <row r="415" spans="1:3" x14ac:dyDescent="0.2">
      <c r="B415" s="12"/>
      <c r="C415" s="12"/>
    </row>
    <row r="416" spans="1:3" x14ac:dyDescent="0.2">
      <c r="B416" s="12"/>
      <c r="C416" s="12"/>
    </row>
    <row r="417" spans="2:3" x14ac:dyDescent="0.2">
      <c r="B417" s="12"/>
      <c r="C417" s="12"/>
    </row>
    <row r="418" spans="2:3" x14ac:dyDescent="0.2">
      <c r="B418" s="12"/>
      <c r="C418" s="12"/>
    </row>
    <row r="419" spans="2:3" x14ac:dyDescent="0.2">
      <c r="B419" s="12"/>
      <c r="C419" s="12"/>
    </row>
    <row r="420" spans="2:3" x14ac:dyDescent="0.2">
      <c r="B420" s="12"/>
      <c r="C420" s="12"/>
    </row>
    <row r="421" spans="2:3" x14ac:dyDescent="0.2">
      <c r="B421" s="12"/>
      <c r="C421" s="12"/>
    </row>
    <row r="422" spans="2:3" x14ac:dyDescent="0.2">
      <c r="B422" s="12"/>
      <c r="C422" s="12"/>
    </row>
    <row r="423" spans="2:3" x14ac:dyDescent="0.2">
      <c r="B423" s="12"/>
      <c r="C423" s="12"/>
    </row>
    <row r="424" spans="2:3" x14ac:dyDescent="0.2">
      <c r="B424" s="12"/>
      <c r="C424" s="12"/>
    </row>
    <row r="425" spans="2:3" x14ac:dyDescent="0.2">
      <c r="B425" s="12"/>
      <c r="C425" s="12"/>
    </row>
    <row r="426" spans="2:3" x14ac:dyDescent="0.2">
      <c r="B426" s="12"/>
      <c r="C426" s="12"/>
    </row>
    <row r="427" spans="2:3" x14ac:dyDescent="0.2">
      <c r="B427" s="12"/>
      <c r="C427" s="12"/>
    </row>
    <row r="428" spans="2:3" x14ac:dyDescent="0.2">
      <c r="B428" s="12"/>
      <c r="C428" s="12"/>
    </row>
    <row r="429" spans="2:3" x14ac:dyDescent="0.2">
      <c r="B429" s="12"/>
      <c r="C429" s="12"/>
    </row>
    <row r="430" spans="2:3" x14ac:dyDescent="0.2">
      <c r="B430" s="12"/>
      <c r="C430" s="12"/>
    </row>
    <row r="431" spans="2:3" x14ac:dyDescent="0.2">
      <c r="B431" s="12"/>
      <c r="C431" s="12"/>
    </row>
    <row r="432" spans="2:3" x14ac:dyDescent="0.2">
      <c r="B432" s="12"/>
      <c r="C432" s="12"/>
    </row>
    <row r="433" spans="2:3" x14ac:dyDescent="0.2">
      <c r="B433" s="12"/>
      <c r="C433" s="12"/>
    </row>
    <row r="434" spans="2:3" x14ac:dyDescent="0.2">
      <c r="B434" s="12"/>
      <c r="C434" s="12"/>
    </row>
    <row r="435" spans="2:3" x14ac:dyDescent="0.2">
      <c r="B435" s="12"/>
      <c r="C435" s="12"/>
    </row>
    <row r="436" spans="2:3" x14ac:dyDescent="0.2">
      <c r="B436" s="12"/>
      <c r="C436" s="12"/>
    </row>
    <row r="437" spans="2:3" x14ac:dyDescent="0.2">
      <c r="B437" s="12"/>
      <c r="C437" s="12"/>
    </row>
    <row r="438" spans="2:3" x14ac:dyDescent="0.2">
      <c r="B438" s="12"/>
      <c r="C438" s="12"/>
    </row>
    <row r="439" spans="2:3" x14ac:dyDescent="0.2">
      <c r="B439" s="12"/>
      <c r="C439" s="12"/>
    </row>
    <row r="440" spans="2:3" x14ac:dyDescent="0.2">
      <c r="B440" s="12"/>
      <c r="C440" s="12"/>
    </row>
    <row r="441" spans="2:3" x14ac:dyDescent="0.2">
      <c r="B441" s="12"/>
      <c r="C441" s="12"/>
    </row>
    <row r="442" spans="2:3" x14ac:dyDescent="0.2">
      <c r="B442" s="12"/>
      <c r="C442" s="12"/>
    </row>
    <row r="443" spans="2:3" x14ac:dyDescent="0.2">
      <c r="B443" s="12"/>
      <c r="C443" s="12"/>
    </row>
    <row r="444" spans="2:3" x14ac:dyDescent="0.2">
      <c r="B444" s="12"/>
      <c r="C444" s="12"/>
    </row>
    <row r="445" spans="2:3" x14ac:dyDescent="0.2">
      <c r="B445" s="12"/>
      <c r="C445" s="12"/>
    </row>
    <row r="446" spans="2:3" x14ac:dyDescent="0.2">
      <c r="B446" s="12"/>
      <c r="C446" s="12"/>
    </row>
    <row r="447" spans="2:3" x14ac:dyDescent="0.2">
      <c r="B447" s="12"/>
      <c r="C447" s="12"/>
    </row>
    <row r="448" spans="2:3" x14ac:dyDescent="0.2">
      <c r="B448" s="12"/>
      <c r="C448" s="12"/>
    </row>
    <row r="449" spans="2:3" x14ac:dyDescent="0.2">
      <c r="B449" s="12"/>
      <c r="C449" s="12"/>
    </row>
    <row r="450" spans="2:3" x14ac:dyDescent="0.2">
      <c r="B450" s="12"/>
      <c r="C450" s="12"/>
    </row>
    <row r="451" spans="2:3" x14ac:dyDescent="0.2">
      <c r="B451" s="12"/>
      <c r="C451" s="12"/>
    </row>
    <row r="452" spans="2:3" x14ac:dyDescent="0.2">
      <c r="B452" s="12"/>
      <c r="C452" s="12"/>
    </row>
    <row r="453" spans="2:3" x14ac:dyDescent="0.2">
      <c r="B453" s="12"/>
      <c r="C453" s="12"/>
    </row>
    <row r="454" spans="2:3" x14ac:dyDescent="0.2">
      <c r="B454" s="12"/>
      <c r="C454" s="12"/>
    </row>
    <row r="455" spans="2:3" x14ac:dyDescent="0.2">
      <c r="B455" s="12"/>
      <c r="C455" s="12"/>
    </row>
    <row r="456" spans="2:3" x14ac:dyDescent="0.2">
      <c r="B456" s="12"/>
      <c r="C456" s="12"/>
    </row>
    <row r="457" spans="2:3" x14ac:dyDescent="0.2">
      <c r="B457" s="12"/>
      <c r="C457" s="12"/>
    </row>
    <row r="458" spans="2:3" x14ac:dyDescent="0.2">
      <c r="B458" s="12"/>
      <c r="C458" s="12"/>
    </row>
    <row r="459" spans="2:3" x14ac:dyDescent="0.2">
      <c r="B459" s="12"/>
      <c r="C459" s="12"/>
    </row>
    <row r="460" spans="2:3" x14ac:dyDescent="0.2">
      <c r="B460" s="12"/>
      <c r="C460" s="12"/>
    </row>
    <row r="461" spans="2:3" x14ac:dyDescent="0.2">
      <c r="B461" s="12"/>
      <c r="C461" s="12"/>
    </row>
    <row r="462" spans="2:3" x14ac:dyDescent="0.2">
      <c r="B462" s="12"/>
      <c r="C462" s="12"/>
    </row>
    <row r="463" spans="2:3" x14ac:dyDescent="0.2">
      <c r="B463" s="12"/>
      <c r="C463" s="12"/>
    </row>
    <row r="464" spans="2:3" x14ac:dyDescent="0.2">
      <c r="B464" s="12"/>
      <c r="C464" s="12"/>
    </row>
    <row r="465" spans="2:3" x14ac:dyDescent="0.2">
      <c r="B465" s="12"/>
      <c r="C465" s="12"/>
    </row>
    <row r="466" spans="2:3" x14ac:dyDescent="0.2">
      <c r="B466" s="12"/>
      <c r="C466" s="12"/>
    </row>
    <row r="467" spans="2:3" x14ac:dyDescent="0.2">
      <c r="B467" s="12"/>
      <c r="C467" s="12"/>
    </row>
    <row r="468" spans="2:3" x14ac:dyDescent="0.2">
      <c r="B468" s="12"/>
      <c r="C468" s="12"/>
    </row>
    <row r="469" spans="2:3" x14ac:dyDescent="0.2">
      <c r="B469" s="12"/>
      <c r="C469" s="12"/>
    </row>
    <row r="470" spans="2:3" x14ac:dyDescent="0.2">
      <c r="B470" s="12"/>
      <c r="C470" s="12"/>
    </row>
    <row r="471" spans="2:3" x14ac:dyDescent="0.2">
      <c r="B471" s="12"/>
      <c r="C471" s="12"/>
    </row>
    <row r="472" spans="2:3" x14ac:dyDescent="0.2">
      <c r="B472" s="12"/>
      <c r="C472" s="12"/>
    </row>
    <row r="473" spans="2:3" x14ac:dyDescent="0.2">
      <c r="B473" s="12"/>
      <c r="C473" s="12"/>
    </row>
    <row r="474" spans="2:3" x14ac:dyDescent="0.2">
      <c r="B474" s="12"/>
      <c r="C474" s="12"/>
    </row>
    <row r="475" spans="2:3" x14ac:dyDescent="0.2">
      <c r="B475" s="12"/>
      <c r="C475" s="12"/>
    </row>
    <row r="476" spans="2:3" x14ac:dyDescent="0.2">
      <c r="B476" s="12"/>
      <c r="C476" s="12"/>
    </row>
    <row r="477" spans="2:3" x14ac:dyDescent="0.2">
      <c r="B477" s="12"/>
      <c r="C477" s="12"/>
    </row>
    <row r="478" spans="2:3" x14ac:dyDescent="0.2">
      <c r="B478" s="12"/>
      <c r="C478" s="12"/>
    </row>
    <row r="479" spans="2:3" x14ac:dyDescent="0.2">
      <c r="B479" s="12"/>
      <c r="C479" s="12"/>
    </row>
    <row r="480" spans="2:3" x14ac:dyDescent="0.2">
      <c r="B480" s="12"/>
      <c r="C480" s="12"/>
    </row>
    <row r="481" spans="2:3" x14ac:dyDescent="0.2">
      <c r="B481" s="12"/>
      <c r="C481" s="12"/>
    </row>
    <row r="482" spans="2:3" x14ac:dyDescent="0.2">
      <c r="B482" s="12"/>
      <c r="C482" s="12"/>
    </row>
    <row r="483" spans="2:3" x14ac:dyDescent="0.2">
      <c r="B483" s="12"/>
      <c r="C483" s="12"/>
    </row>
    <row r="484" spans="2:3" x14ac:dyDescent="0.2">
      <c r="B484" s="12"/>
      <c r="C484" s="12"/>
    </row>
    <row r="485" spans="2:3" x14ac:dyDescent="0.2">
      <c r="B485" s="12"/>
      <c r="C485" s="12"/>
    </row>
    <row r="486" spans="2:3" x14ac:dyDescent="0.2">
      <c r="B486" s="12"/>
      <c r="C486" s="12"/>
    </row>
    <row r="487" spans="2:3" x14ac:dyDescent="0.2">
      <c r="B487" s="12"/>
      <c r="C487" s="12"/>
    </row>
    <row r="488" spans="2:3" x14ac:dyDescent="0.2">
      <c r="B488" s="12"/>
      <c r="C488" s="12"/>
    </row>
    <row r="489" spans="2:3" x14ac:dyDescent="0.2">
      <c r="B489" s="12"/>
      <c r="C489" s="12"/>
    </row>
    <row r="490" spans="2:3" x14ac:dyDescent="0.2">
      <c r="B490" s="12"/>
      <c r="C490" s="12"/>
    </row>
    <row r="491" spans="2:3" x14ac:dyDescent="0.2">
      <c r="B491" s="12"/>
      <c r="C491" s="12"/>
    </row>
    <row r="492" spans="2:3" x14ac:dyDescent="0.2">
      <c r="B492" s="12"/>
      <c r="C492" s="12"/>
    </row>
    <row r="493" spans="2:3" x14ac:dyDescent="0.2">
      <c r="B493" s="12"/>
      <c r="C493" s="12"/>
    </row>
    <row r="494" spans="2:3" x14ac:dyDescent="0.2">
      <c r="B494" s="12"/>
      <c r="C494" s="12"/>
    </row>
    <row r="495" spans="2:3" x14ac:dyDescent="0.2">
      <c r="B495" s="12"/>
      <c r="C495" s="12"/>
    </row>
    <row r="496" spans="2:3" x14ac:dyDescent="0.2">
      <c r="B496" s="12"/>
      <c r="C496" s="12"/>
    </row>
    <row r="497" spans="2:3" x14ac:dyDescent="0.2">
      <c r="B497" s="12"/>
      <c r="C497" s="12"/>
    </row>
    <row r="498" spans="2:3" x14ac:dyDescent="0.2">
      <c r="B498" s="12"/>
      <c r="C498" s="12"/>
    </row>
    <row r="499" spans="2:3" x14ac:dyDescent="0.2">
      <c r="B499" s="12"/>
      <c r="C499" s="12"/>
    </row>
    <row r="500" spans="2:3" x14ac:dyDescent="0.2">
      <c r="B500" s="12"/>
      <c r="C500" s="12"/>
    </row>
    <row r="501" spans="2:3" x14ac:dyDescent="0.2">
      <c r="B501" s="12"/>
      <c r="C501" s="12"/>
    </row>
    <row r="502" spans="2:3" x14ac:dyDescent="0.2">
      <c r="B502" s="12"/>
      <c r="C502" s="12"/>
    </row>
    <row r="503" spans="2:3" x14ac:dyDescent="0.2">
      <c r="B503" s="12"/>
      <c r="C503" s="12"/>
    </row>
    <row r="504" spans="2:3" x14ac:dyDescent="0.2">
      <c r="B504" s="12"/>
      <c r="C504" s="12"/>
    </row>
    <row r="505" spans="2:3" x14ac:dyDescent="0.2">
      <c r="B505" s="12"/>
      <c r="C505" s="12"/>
    </row>
    <row r="506" spans="2:3" x14ac:dyDescent="0.2">
      <c r="B506" s="12"/>
      <c r="C506" s="12"/>
    </row>
    <row r="507" spans="2:3" x14ac:dyDescent="0.2">
      <c r="B507" s="12"/>
      <c r="C507" s="12"/>
    </row>
    <row r="508" spans="2:3" x14ac:dyDescent="0.2">
      <c r="B508" s="12"/>
      <c r="C508" s="12"/>
    </row>
    <row r="509" spans="2:3" x14ac:dyDescent="0.2">
      <c r="B509" s="12"/>
      <c r="C509" s="12"/>
    </row>
    <row r="510" spans="2:3" x14ac:dyDescent="0.2">
      <c r="B510" s="12"/>
      <c r="C510" s="12"/>
    </row>
    <row r="511" spans="2:3" x14ac:dyDescent="0.2">
      <c r="B511" s="12"/>
      <c r="C511" s="12"/>
    </row>
    <row r="512" spans="2:3" x14ac:dyDescent="0.2">
      <c r="B512" s="12"/>
      <c r="C512" s="12"/>
    </row>
    <row r="513" spans="2:3" x14ac:dyDescent="0.2">
      <c r="B513" s="12"/>
      <c r="C513" s="12"/>
    </row>
    <row r="514" spans="2:3" x14ac:dyDescent="0.2">
      <c r="B514" s="12"/>
      <c r="C514" s="12"/>
    </row>
    <row r="515" spans="2:3" x14ac:dyDescent="0.2">
      <c r="B515" s="12"/>
      <c r="C515" s="12"/>
    </row>
    <row r="516" spans="2:3" x14ac:dyDescent="0.2">
      <c r="B516" s="12"/>
      <c r="C516" s="12"/>
    </row>
    <row r="517" spans="2:3" x14ac:dyDescent="0.2">
      <c r="B517" s="12"/>
      <c r="C517" s="12"/>
    </row>
    <row r="518" spans="2:3" x14ac:dyDescent="0.2">
      <c r="B518" s="12"/>
      <c r="C518" s="12"/>
    </row>
    <row r="519" spans="2:3" x14ac:dyDescent="0.2">
      <c r="B519" s="12"/>
      <c r="C519" s="12"/>
    </row>
    <row r="520" spans="2:3" x14ac:dyDescent="0.2">
      <c r="B520" s="12"/>
      <c r="C520" s="12"/>
    </row>
    <row r="521" spans="2:3" x14ac:dyDescent="0.2">
      <c r="B521" s="12"/>
      <c r="C521" s="12"/>
    </row>
    <row r="522" spans="2:3" x14ac:dyDescent="0.2">
      <c r="B522" s="12"/>
      <c r="C522" s="12"/>
    </row>
    <row r="523" spans="2:3" x14ac:dyDescent="0.2">
      <c r="B523" s="12"/>
      <c r="C523" s="12"/>
    </row>
    <row r="524" spans="2:3" x14ac:dyDescent="0.2">
      <c r="B524" s="12"/>
      <c r="C524" s="12"/>
    </row>
    <row r="525" spans="2:3" x14ac:dyDescent="0.2">
      <c r="B525" s="12"/>
      <c r="C525" s="12"/>
    </row>
    <row r="526" spans="2:3" x14ac:dyDescent="0.2">
      <c r="B526" s="12"/>
      <c r="C526" s="12"/>
    </row>
    <row r="527" spans="2:3" x14ac:dyDescent="0.2">
      <c r="B527" s="12"/>
      <c r="C527" s="12"/>
    </row>
    <row r="528" spans="2:3" x14ac:dyDescent="0.2">
      <c r="B528" s="12"/>
      <c r="C528" s="12"/>
    </row>
    <row r="529" spans="2:3" x14ac:dyDescent="0.2">
      <c r="B529" s="12"/>
      <c r="C529" s="12"/>
    </row>
    <row r="530" spans="2:3" x14ac:dyDescent="0.2">
      <c r="B530" s="12"/>
      <c r="C530" s="12"/>
    </row>
    <row r="531" spans="2:3" x14ac:dyDescent="0.2">
      <c r="B531" s="12"/>
      <c r="C531" s="12"/>
    </row>
    <row r="532" spans="2:3" x14ac:dyDescent="0.2">
      <c r="B532" s="12"/>
      <c r="C532" s="12"/>
    </row>
    <row r="533" spans="2:3" x14ac:dyDescent="0.2">
      <c r="B533" s="12"/>
      <c r="C533" s="12"/>
    </row>
    <row r="534" spans="2:3" x14ac:dyDescent="0.2">
      <c r="B534" s="12"/>
      <c r="C534" s="12"/>
    </row>
    <row r="535" spans="2:3" x14ac:dyDescent="0.2">
      <c r="B535" s="12"/>
      <c r="C535" s="12"/>
    </row>
    <row r="536" spans="2:3" x14ac:dyDescent="0.2">
      <c r="B536" s="12"/>
      <c r="C536" s="12"/>
    </row>
    <row r="537" spans="2:3" x14ac:dyDescent="0.2">
      <c r="B537" s="12"/>
      <c r="C537" s="12"/>
    </row>
    <row r="538" spans="2:3" x14ac:dyDescent="0.2">
      <c r="B538" s="12"/>
      <c r="C538" s="12"/>
    </row>
    <row r="539" spans="2:3" x14ac:dyDescent="0.2">
      <c r="B539" s="12"/>
      <c r="C539" s="12"/>
    </row>
    <row r="540" spans="2:3" x14ac:dyDescent="0.2">
      <c r="B540" s="12"/>
      <c r="C540" s="12"/>
    </row>
    <row r="541" spans="2:3" x14ac:dyDescent="0.2">
      <c r="B541" s="12"/>
      <c r="C541" s="12"/>
    </row>
    <row r="542" spans="2:3" x14ac:dyDescent="0.2">
      <c r="B542" s="12"/>
      <c r="C542" s="12"/>
    </row>
    <row r="543" spans="2:3" x14ac:dyDescent="0.2">
      <c r="B543" s="12"/>
      <c r="C543" s="12"/>
    </row>
    <row r="544" spans="2:3" x14ac:dyDescent="0.2">
      <c r="B544" s="12"/>
      <c r="C544" s="12"/>
    </row>
    <row r="545" spans="2:3" x14ac:dyDescent="0.2">
      <c r="B545" s="12"/>
      <c r="C545" s="12"/>
    </row>
    <row r="546" spans="2:3" x14ac:dyDescent="0.2">
      <c r="B546" s="12"/>
      <c r="C546" s="12"/>
    </row>
    <row r="547" spans="2:3" x14ac:dyDescent="0.2">
      <c r="B547" s="12"/>
      <c r="C547" s="12"/>
    </row>
    <row r="548" spans="2:3" x14ac:dyDescent="0.2">
      <c r="B548" s="12"/>
      <c r="C548" s="12"/>
    </row>
    <row r="549" spans="2:3" x14ac:dyDescent="0.2">
      <c r="B549" s="12"/>
      <c r="C549" s="12"/>
    </row>
    <row r="550" spans="2:3" x14ac:dyDescent="0.2">
      <c r="B550" s="12"/>
      <c r="C550" s="12"/>
    </row>
    <row r="551" spans="2:3" x14ac:dyDescent="0.2">
      <c r="B551" s="12"/>
      <c r="C551" s="12"/>
    </row>
    <row r="552" spans="2:3" x14ac:dyDescent="0.2">
      <c r="B552" s="12"/>
      <c r="C552" s="12"/>
    </row>
    <row r="553" spans="2:3" x14ac:dyDescent="0.2">
      <c r="B553" s="12"/>
      <c r="C553" s="12"/>
    </row>
    <row r="554" spans="2:3" x14ac:dyDescent="0.2">
      <c r="B554" s="12"/>
      <c r="C554" s="12"/>
    </row>
    <row r="555" spans="2:3" x14ac:dyDescent="0.2">
      <c r="B555" s="12"/>
      <c r="C555" s="12"/>
    </row>
    <row r="556" spans="2:3" x14ac:dyDescent="0.2">
      <c r="B556" s="12"/>
      <c r="C556" s="12"/>
    </row>
    <row r="557" spans="2:3" x14ac:dyDescent="0.2">
      <c r="B557" s="12"/>
      <c r="C557" s="12"/>
    </row>
    <row r="558" spans="2:3" x14ac:dyDescent="0.2">
      <c r="B558" s="12"/>
      <c r="C558" s="12"/>
    </row>
    <row r="559" spans="2:3" x14ac:dyDescent="0.2">
      <c r="B559" s="12"/>
      <c r="C559" s="12"/>
    </row>
    <row r="560" spans="2:3" x14ac:dyDescent="0.2">
      <c r="B560" s="12"/>
      <c r="C560" s="12"/>
    </row>
    <row r="561" spans="2:3" x14ac:dyDescent="0.2">
      <c r="B561" s="12"/>
      <c r="C561" s="12"/>
    </row>
    <row r="562" spans="2:3" x14ac:dyDescent="0.2">
      <c r="B562" s="12"/>
      <c r="C562" s="12"/>
    </row>
    <row r="563" spans="2:3" x14ac:dyDescent="0.2">
      <c r="B563" s="12"/>
      <c r="C563" s="12"/>
    </row>
    <row r="564" spans="2:3" x14ac:dyDescent="0.2">
      <c r="B564" s="12"/>
      <c r="C564" s="12"/>
    </row>
    <row r="565" spans="2:3" x14ac:dyDescent="0.2">
      <c r="B565" s="12"/>
      <c r="C565" s="12"/>
    </row>
    <row r="566" spans="2:3" x14ac:dyDescent="0.2">
      <c r="B566" s="12"/>
      <c r="C566" s="12"/>
    </row>
    <row r="567" spans="2:3" x14ac:dyDescent="0.2">
      <c r="B567" s="12"/>
      <c r="C567" s="12"/>
    </row>
    <row r="568" spans="2:3" x14ac:dyDescent="0.2">
      <c r="B568" s="12"/>
      <c r="C568" s="12"/>
    </row>
    <row r="569" spans="2:3" x14ac:dyDescent="0.2">
      <c r="B569" s="12"/>
      <c r="C569" s="12"/>
    </row>
    <row r="570" spans="2:3" x14ac:dyDescent="0.2">
      <c r="B570" s="12"/>
      <c r="C570" s="12"/>
    </row>
    <row r="571" spans="2:3" x14ac:dyDescent="0.2">
      <c r="B571" s="12"/>
      <c r="C571" s="12"/>
    </row>
    <row r="572" spans="2:3" x14ac:dyDescent="0.2">
      <c r="B572" s="12"/>
      <c r="C572" s="12"/>
    </row>
    <row r="573" spans="2:3" x14ac:dyDescent="0.2">
      <c r="B573" s="12"/>
      <c r="C573" s="12"/>
    </row>
    <row r="574" spans="2:3" x14ac:dyDescent="0.2">
      <c r="B574" s="12"/>
      <c r="C574" s="12"/>
    </row>
    <row r="575" spans="2:3" x14ac:dyDescent="0.2">
      <c r="B575" s="12"/>
      <c r="C575" s="12"/>
    </row>
    <row r="576" spans="2:3" x14ac:dyDescent="0.2">
      <c r="B576" s="12"/>
      <c r="C576" s="12"/>
    </row>
    <row r="577" spans="2:3" x14ac:dyDescent="0.2">
      <c r="B577" s="12"/>
      <c r="C577" s="12"/>
    </row>
    <row r="578" spans="2:3" x14ac:dyDescent="0.2">
      <c r="B578" s="12"/>
      <c r="C578" s="12"/>
    </row>
    <row r="579" spans="2:3" x14ac:dyDescent="0.2">
      <c r="B579" s="12"/>
      <c r="C579" s="12"/>
    </row>
    <row r="580" spans="2:3" x14ac:dyDescent="0.2">
      <c r="B580" s="12"/>
      <c r="C580" s="12"/>
    </row>
    <row r="581" spans="2:3" x14ac:dyDescent="0.2">
      <c r="B581" s="12"/>
      <c r="C581" s="12"/>
    </row>
    <row r="582" spans="2:3" x14ac:dyDescent="0.2">
      <c r="B582" s="12"/>
      <c r="C582" s="12"/>
    </row>
    <row r="583" spans="2:3" x14ac:dyDescent="0.2">
      <c r="B583" s="12"/>
      <c r="C583" s="12"/>
    </row>
    <row r="584" spans="2:3" x14ac:dyDescent="0.2">
      <c r="B584" s="12"/>
      <c r="C584" s="12"/>
    </row>
    <row r="585" spans="2:3" x14ac:dyDescent="0.2">
      <c r="B585" s="12"/>
      <c r="C585" s="12"/>
    </row>
    <row r="586" spans="2:3" x14ac:dyDescent="0.2">
      <c r="B586" s="12"/>
      <c r="C586" s="12"/>
    </row>
    <row r="587" spans="2:3" x14ac:dyDescent="0.2">
      <c r="B587" s="12"/>
      <c r="C587" s="12"/>
    </row>
    <row r="588" spans="2:3" x14ac:dyDescent="0.2">
      <c r="B588" s="12"/>
      <c r="C588" s="12"/>
    </row>
    <row r="589" spans="2:3" x14ac:dyDescent="0.2">
      <c r="B589" s="12"/>
      <c r="C589" s="12"/>
    </row>
    <row r="590" spans="2:3" x14ac:dyDescent="0.2">
      <c r="B590" s="12"/>
      <c r="C590" s="12"/>
    </row>
    <row r="591" spans="2:3" x14ac:dyDescent="0.2">
      <c r="B591" s="12"/>
      <c r="C591" s="12"/>
    </row>
    <row r="592" spans="2:3" x14ac:dyDescent="0.2">
      <c r="B592" s="12"/>
      <c r="C592" s="12"/>
    </row>
    <row r="593" spans="2:3" x14ac:dyDescent="0.2">
      <c r="B593" s="12"/>
      <c r="C593" s="12"/>
    </row>
    <row r="594" spans="2:3" x14ac:dyDescent="0.2">
      <c r="B594" s="12"/>
      <c r="C594" s="12"/>
    </row>
    <row r="595" spans="2:3" x14ac:dyDescent="0.2">
      <c r="B595" s="12"/>
      <c r="C595" s="12"/>
    </row>
    <row r="596" spans="2:3" x14ac:dyDescent="0.2">
      <c r="B596" s="12"/>
      <c r="C596" s="12"/>
    </row>
    <row r="597" spans="2:3" x14ac:dyDescent="0.2">
      <c r="B597" s="12"/>
      <c r="C597" s="12"/>
    </row>
    <row r="598" spans="2:3" x14ac:dyDescent="0.2">
      <c r="B598" s="12"/>
      <c r="C598" s="12"/>
    </row>
    <row r="599" spans="2:3" x14ac:dyDescent="0.2">
      <c r="B599" s="12"/>
      <c r="C599" s="12"/>
    </row>
    <row r="600" spans="2:3" x14ac:dyDescent="0.2">
      <c r="B600" s="12"/>
      <c r="C600" s="12"/>
    </row>
    <row r="601" spans="2:3" x14ac:dyDescent="0.2">
      <c r="B601" s="12"/>
      <c r="C601" s="12"/>
    </row>
    <row r="602" spans="2:3" x14ac:dyDescent="0.2">
      <c r="B602" s="12"/>
      <c r="C602" s="12"/>
    </row>
    <row r="603" spans="2:3" x14ac:dyDescent="0.2">
      <c r="B603" s="12"/>
      <c r="C603" s="12"/>
    </row>
    <row r="604" spans="2:3" x14ac:dyDescent="0.2">
      <c r="B604" s="12"/>
      <c r="C604" s="12"/>
    </row>
    <row r="605" spans="2:3" x14ac:dyDescent="0.2">
      <c r="B605" s="12"/>
      <c r="C605" s="12"/>
    </row>
    <row r="606" spans="2:3" x14ac:dyDescent="0.2">
      <c r="B606" s="12"/>
      <c r="C606" s="12"/>
    </row>
    <row r="607" spans="2:3" x14ac:dyDescent="0.2">
      <c r="B607" s="12"/>
      <c r="C607" s="12"/>
    </row>
    <row r="608" spans="2:3" x14ac:dyDescent="0.2">
      <c r="B608" s="12"/>
      <c r="C608" s="12"/>
    </row>
    <row r="609" spans="2:3" x14ac:dyDescent="0.2">
      <c r="B609" s="12"/>
      <c r="C609" s="12"/>
    </row>
    <row r="610" spans="2:3" x14ac:dyDescent="0.2">
      <c r="B610" s="12"/>
      <c r="C610" s="12"/>
    </row>
    <row r="611" spans="2:3" x14ac:dyDescent="0.2">
      <c r="B611" s="12"/>
      <c r="C611" s="12"/>
    </row>
    <row r="612" spans="2:3" x14ac:dyDescent="0.2">
      <c r="B612" s="12"/>
      <c r="C612" s="12"/>
    </row>
    <row r="613" spans="2:3" x14ac:dyDescent="0.2">
      <c r="B613" s="12"/>
      <c r="C613" s="12"/>
    </row>
    <row r="614" spans="2:3" x14ac:dyDescent="0.2">
      <c r="B614" s="12"/>
      <c r="C614" s="12"/>
    </row>
    <row r="615" spans="2:3" x14ac:dyDescent="0.2">
      <c r="B615" s="12"/>
      <c r="C615" s="12"/>
    </row>
    <row r="616" spans="2:3" x14ac:dyDescent="0.2">
      <c r="B616" s="12"/>
      <c r="C616" s="12"/>
    </row>
    <row r="617" spans="2:3" x14ac:dyDescent="0.2">
      <c r="B617" s="12"/>
      <c r="C617" s="12"/>
    </row>
    <row r="618" spans="2:3" x14ac:dyDescent="0.2">
      <c r="B618" s="12"/>
      <c r="C618" s="12"/>
    </row>
    <row r="619" spans="2:3" x14ac:dyDescent="0.2">
      <c r="B619" s="12"/>
      <c r="C619" s="12"/>
    </row>
    <row r="620" spans="2:3" x14ac:dyDescent="0.2">
      <c r="B620" s="12"/>
      <c r="C620" s="12"/>
    </row>
    <row r="621" spans="2:3" x14ac:dyDescent="0.2">
      <c r="B621" s="12"/>
      <c r="C621" s="12"/>
    </row>
    <row r="622" spans="2:3" x14ac:dyDescent="0.2">
      <c r="B622" s="12"/>
      <c r="C622" s="12"/>
    </row>
    <row r="623" spans="2:3" x14ac:dyDescent="0.2">
      <c r="B623" s="12"/>
      <c r="C623" s="12"/>
    </row>
    <row r="624" spans="2:3" x14ac:dyDescent="0.2">
      <c r="B624" s="12"/>
      <c r="C624" s="12"/>
    </row>
    <row r="625" spans="2:3" x14ac:dyDescent="0.2">
      <c r="B625" s="12"/>
      <c r="C625" s="12"/>
    </row>
    <row r="626" spans="2:3" x14ac:dyDescent="0.2">
      <c r="B626" s="12"/>
      <c r="C626" s="12"/>
    </row>
    <row r="627" spans="2:3" x14ac:dyDescent="0.2">
      <c r="B627" s="12"/>
      <c r="C627" s="12"/>
    </row>
    <row r="628" spans="2:3" x14ac:dyDescent="0.2">
      <c r="B628" s="12"/>
      <c r="C628" s="12"/>
    </row>
    <row r="629" spans="2:3" x14ac:dyDescent="0.2">
      <c r="B629" s="12"/>
      <c r="C629" s="12"/>
    </row>
    <row r="630" spans="2:3" x14ac:dyDescent="0.2">
      <c r="B630" s="12"/>
      <c r="C630" s="12"/>
    </row>
    <row r="631" spans="2:3" x14ac:dyDescent="0.2">
      <c r="B631" s="12"/>
      <c r="C631" s="12"/>
    </row>
    <row r="632" spans="2:3" x14ac:dyDescent="0.2">
      <c r="B632" s="12"/>
      <c r="C632" s="12"/>
    </row>
    <row r="633" spans="2:3" x14ac:dyDescent="0.2">
      <c r="B633" s="12"/>
      <c r="C633" s="12"/>
    </row>
    <row r="634" spans="2:3" x14ac:dyDescent="0.2">
      <c r="B634" s="12"/>
      <c r="C634" s="12"/>
    </row>
    <row r="635" spans="2:3" x14ac:dyDescent="0.2">
      <c r="B635" s="12"/>
      <c r="C635" s="12"/>
    </row>
    <row r="636" spans="2:3" x14ac:dyDescent="0.2">
      <c r="B636" s="12"/>
      <c r="C636" s="12"/>
    </row>
    <row r="637" spans="2:3" x14ac:dyDescent="0.2">
      <c r="B637" s="12"/>
      <c r="C637" s="12"/>
    </row>
    <row r="638" spans="2:3" x14ac:dyDescent="0.2">
      <c r="B638" s="12"/>
      <c r="C638" s="12"/>
    </row>
    <row r="639" spans="2:3" x14ac:dyDescent="0.2">
      <c r="B639" s="12"/>
      <c r="C639" s="12"/>
    </row>
    <row r="640" spans="2:3" x14ac:dyDescent="0.2">
      <c r="B640" s="12"/>
      <c r="C640" s="12"/>
    </row>
    <row r="641" spans="2:3" x14ac:dyDescent="0.2">
      <c r="B641" s="12"/>
      <c r="C641" s="12"/>
    </row>
    <row r="642" spans="2:3" x14ac:dyDescent="0.2">
      <c r="B642" s="12"/>
      <c r="C642" s="12"/>
    </row>
    <row r="643" spans="2:3" x14ac:dyDescent="0.2">
      <c r="B643" s="12"/>
      <c r="C643" s="12"/>
    </row>
    <row r="644" spans="2:3" x14ac:dyDescent="0.2">
      <c r="B644" s="12"/>
      <c r="C644" s="12"/>
    </row>
    <row r="645" spans="2:3" x14ac:dyDescent="0.2">
      <c r="B645" s="12"/>
      <c r="C645" s="12"/>
    </row>
    <row r="646" spans="2:3" x14ac:dyDescent="0.2">
      <c r="B646" s="12"/>
      <c r="C646" s="12"/>
    </row>
    <row r="647" spans="2:3" x14ac:dyDescent="0.2">
      <c r="B647" s="12"/>
      <c r="C647" s="12"/>
    </row>
    <row r="648" spans="2:3" x14ac:dyDescent="0.2">
      <c r="B648" s="12"/>
      <c r="C648" s="12"/>
    </row>
    <row r="649" spans="2:3" x14ac:dyDescent="0.2">
      <c r="B649" s="12"/>
      <c r="C649" s="12"/>
    </row>
    <row r="650" spans="2:3" x14ac:dyDescent="0.2">
      <c r="B650" s="12"/>
      <c r="C650" s="12"/>
    </row>
    <row r="651" spans="2:3" x14ac:dyDescent="0.2">
      <c r="B651" s="12"/>
      <c r="C651" s="12"/>
    </row>
    <row r="652" spans="2:3" x14ac:dyDescent="0.2">
      <c r="B652" s="12"/>
      <c r="C652" s="12"/>
    </row>
    <row r="653" spans="2:3" x14ac:dyDescent="0.2">
      <c r="B653" s="12"/>
      <c r="C653" s="12"/>
    </row>
    <row r="654" spans="2:3" x14ac:dyDescent="0.2">
      <c r="B654" s="12"/>
      <c r="C654" s="12"/>
    </row>
    <row r="655" spans="2:3" x14ac:dyDescent="0.2">
      <c r="B655" s="12"/>
      <c r="C655" s="12"/>
    </row>
    <row r="656" spans="2:3" x14ac:dyDescent="0.2">
      <c r="B656" s="12"/>
      <c r="C656" s="12"/>
    </row>
    <row r="657" spans="2:3" x14ac:dyDescent="0.2">
      <c r="B657" s="12"/>
      <c r="C657" s="12"/>
    </row>
    <row r="658" spans="2:3" x14ac:dyDescent="0.2">
      <c r="B658" s="12"/>
      <c r="C658" s="12"/>
    </row>
    <row r="659" spans="2:3" x14ac:dyDescent="0.2">
      <c r="B659" s="12"/>
      <c r="C659" s="12"/>
    </row>
    <row r="660" spans="2:3" x14ac:dyDescent="0.2">
      <c r="B660" s="12"/>
      <c r="C660" s="12"/>
    </row>
    <row r="661" spans="2:3" x14ac:dyDescent="0.2">
      <c r="B661" s="12"/>
      <c r="C661" s="12"/>
    </row>
    <row r="662" spans="2:3" x14ac:dyDescent="0.2">
      <c r="B662" s="12"/>
      <c r="C662" s="12"/>
    </row>
    <row r="663" spans="2:3" x14ac:dyDescent="0.2">
      <c r="B663" s="12"/>
      <c r="C663" s="12"/>
    </row>
    <row r="664" spans="2:3" x14ac:dyDescent="0.2">
      <c r="B664" s="12"/>
      <c r="C664" s="12"/>
    </row>
    <row r="665" spans="2:3" x14ac:dyDescent="0.2">
      <c r="B665" s="12"/>
      <c r="C665" s="12"/>
    </row>
    <row r="666" spans="2:3" x14ac:dyDescent="0.2">
      <c r="B666" s="12"/>
      <c r="C666" s="12"/>
    </row>
    <row r="667" spans="2:3" x14ac:dyDescent="0.2">
      <c r="B667" s="12"/>
      <c r="C667" s="12"/>
    </row>
    <row r="668" spans="2:3" x14ac:dyDescent="0.2">
      <c r="B668" s="12"/>
      <c r="C668" s="12"/>
    </row>
    <row r="669" spans="2:3" x14ac:dyDescent="0.2">
      <c r="B669" s="12"/>
      <c r="C669" s="12"/>
    </row>
    <row r="670" spans="2:3" x14ac:dyDescent="0.2">
      <c r="B670" s="12"/>
      <c r="C670" s="12"/>
    </row>
    <row r="671" spans="2:3" x14ac:dyDescent="0.2">
      <c r="B671" s="12"/>
      <c r="C671" s="12"/>
    </row>
    <row r="672" spans="2:3" x14ac:dyDescent="0.2">
      <c r="B672" s="12"/>
      <c r="C672" s="12"/>
    </row>
    <row r="673" spans="2:3" x14ac:dyDescent="0.2">
      <c r="B673" s="12"/>
      <c r="C673" s="12"/>
    </row>
    <row r="674" spans="2:3" x14ac:dyDescent="0.2">
      <c r="B674" s="12"/>
      <c r="C674" s="12"/>
    </row>
    <row r="675" spans="2:3" x14ac:dyDescent="0.2">
      <c r="B675" s="12"/>
      <c r="C675" s="12"/>
    </row>
    <row r="676" spans="2:3" x14ac:dyDescent="0.2">
      <c r="B676" s="12"/>
      <c r="C676" s="12"/>
    </row>
    <row r="677" spans="2:3" x14ac:dyDescent="0.2">
      <c r="B677" s="12"/>
      <c r="C677" s="12"/>
    </row>
    <row r="678" spans="2:3" x14ac:dyDescent="0.2">
      <c r="B678" s="12"/>
      <c r="C678" s="12"/>
    </row>
    <row r="679" spans="2:3" x14ac:dyDescent="0.2">
      <c r="B679" s="12"/>
      <c r="C679" s="12"/>
    </row>
    <row r="680" spans="2:3" x14ac:dyDescent="0.2">
      <c r="B680" s="12"/>
      <c r="C680" s="12"/>
    </row>
    <row r="681" spans="2:3" x14ac:dyDescent="0.2">
      <c r="B681" s="12"/>
      <c r="C681" s="12"/>
    </row>
    <row r="682" spans="2:3" x14ac:dyDescent="0.2">
      <c r="B682" s="12"/>
      <c r="C682" s="12"/>
    </row>
    <row r="683" spans="2:3" x14ac:dyDescent="0.2">
      <c r="B683" s="12"/>
      <c r="C683" s="12"/>
    </row>
    <row r="684" spans="2:3" x14ac:dyDescent="0.2">
      <c r="B684" s="12"/>
      <c r="C684" s="12"/>
    </row>
    <row r="685" spans="2:3" x14ac:dyDescent="0.2">
      <c r="B685" s="12"/>
      <c r="C685" s="12"/>
    </row>
    <row r="686" spans="2:3" x14ac:dyDescent="0.2">
      <c r="B686" s="12"/>
      <c r="C686" s="12"/>
    </row>
    <row r="687" spans="2:3" x14ac:dyDescent="0.2">
      <c r="B687" s="12"/>
      <c r="C687" s="12"/>
    </row>
    <row r="688" spans="2:3" x14ac:dyDescent="0.2">
      <c r="B688" s="12"/>
      <c r="C688" s="12"/>
    </row>
    <row r="689" spans="2:3" x14ac:dyDescent="0.2">
      <c r="B689" s="12"/>
      <c r="C689" s="12"/>
    </row>
    <row r="690" spans="2:3" x14ac:dyDescent="0.2">
      <c r="B690" s="12"/>
      <c r="C690" s="12"/>
    </row>
    <row r="691" spans="2:3" x14ac:dyDescent="0.2">
      <c r="B691" s="12"/>
      <c r="C691" s="12"/>
    </row>
    <row r="692" spans="2:3" x14ac:dyDescent="0.2">
      <c r="B692" s="12"/>
      <c r="C692" s="12"/>
    </row>
    <row r="693" spans="2:3" x14ac:dyDescent="0.2">
      <c r="B693" s="12"/>
      <c r="C693" s="12"/>
    </row>
    <row r="694" spans="2:3" x14ac:dyDescent="0.2">
      <c r="B694" s="12"/>
      <c r="C694" s="12"/>
    </row>
    <row r="695" spans="2:3" x14ac:dyDescent="0.2">
      <c r="B695" s="12"/>
      <c r="C695" s="12"/>
    </row>
    <row r="696" spans="2:3" x14ac:dyDescent="0.2">
      <c r="B696" s="12"/>
      <c r="C696" s="12"/>
    </row>
    <row r="697" spans="2:3" x14ac:dyDescent="0.2">
      <c r="B697" s="12"/>
      <c r="C697" s="12"/>
    </row>
    <row r="698" spans="2:3" x14ac:dyDescent="0.2">
      <c r="B698" s="12"/>
      <c r="C698" s="12"/>
    </row>
    <row r="699" spans="2:3" x14ac:dyDescent="0.2">
      <c r="B699" s="12"/>
      <c r="C699" s="12"/>
    </row>
    <row r="700" spans="2:3" x14ac:dyDescent="0.2">
      <c r="B700" s="12"/>
      <c r="C700" s="12"/>
    </row>
    <row r="701" spans="2:3" x14ac:dyDescent="0.2">
      <c r="B701" s="12"/>
      <c r="C701" s="12"/>
    </row>
    <row r="702" spans="2:3" x14ac:dyDescent="0.2">
      <c r="B702" s="12"/>
      <c r="C702" s="12"/>
    </row>
    <row r="703" spans="2:3" x14ac:dyDescent="0.2">
      <c r="B703" s="12"/>
      <c r="C703" s="12"/>
    </row>
    <row r="704" spans="2:3" x14ac:dyDescent="0.2">
      <c r="B704" s="12"/>
      <c r="C704" s="12"/>
    </row>
    <row r="705" spans="2:3" x14ac:dyDescent="0.2">
      <c r="B705" s="12"/>
      <c r="C705" s="12"/>
    </row>
    <row r="706" spans="2:3" x14ac:dyDescent="0.2">
      <c r="B706" s="12"/>
      <c r="C706" s="12"/>
    </row>
    <row r="707" spans="2:3" x14ac:dyDescent="0.2">
      <c r="B707" s="12"/>
      <c r="C707" s="12"/>
    </row>
    <row r="708" spans="2:3" x14ac:dyDescent="0.2">
      <c r="B708" s="12"/>
      <c r="C708" s="12"/>
    </row>
    <row r="709" spans="2:3" x14ac:dyDescent="0.2">
      <c r="B709" s="12"/>
      <c r="C709" s="12"/>
    </row>
    <row r="710" spans="2:3" x14ac:dyDescent="0.2">
      <c r="B710" s="12"/>
      <c r="C710" s="12"/>
    </row>
    <row r="711" spans="2:3" x14ac:dyDescent="0.2">
      <c r="B711" s="12"/>
      <c r="C711" s="12"/>
    </row>
    <row r="712" spans="2:3" x14ac:dyDescent="0.2">
      <c r="B712" s="12"/>
      <c r="C712" s="12"/>
    </row>
    <row r="713" spans="2:3" x14ac:dyDescent="0.2">
      <c r="B713" s="12"/>
      <c r="C713" s="12"/>
    </row>
    <row r="714" spans="2:3" x14ac:dyDescent="0.2">
      <c r="B714" s="12"/>
      <c r="C714" s="12"/>
    </row>
    <row r="715" spans="2:3" x14ac:dyDescent="0.2">
      <c r="B715" s="12"/>
      <c r="C715" s="12"/>
    </row>
    <row r="716" spans="2:3" x14ac:dyDescent="0.2">
      <c r="B716" s="12"/>
      <c r="C716" s="12"/>
    </row>
    <row r="717" spans="2:3" x14ac:dyDescent="0.2">
      <c r="B717" s="12"/>
      <c r="C717" s="12"/>
    </row>
    <row r="718" spans="2:3" x14ac:dyDescent="0.2">
      <c r="B718" s="12"/>
      <c r="C718" s="12"/>
    </row>
    <row r="719" spans="2:3" x14ac:dyDescent="0.2">
      <c r="B719" s="12"/>
      <c r="C719" s="12"/>
    </row>
    <row r="720" spans="2:3" x14ac:dyDescent="0.2">
      <c r="B720" s="12"/>
      <c r="C720" s="12"/>
    </row>
    <row r="721" spans="2:3" x14ac:dyDescent="0.2">
      <c r="B721" s="12"/>
      <c r="C721" s="12"/>
    </row>
    <row r="722" spans="2:3" x14ac:dyDescent="0.2">
      <c r="B722" s="12"/>
      <c r="C722" s="12"/>
    </row>
    <row r="723" spans="2:3" x14ac:dyDescent="0.2">
      <c r="B723" s="12"/>
      <c r="C723" s="12"/>
    </row>
    <row r="724" spans="2:3" x14ac:dyDescent="0.2">
      <c r="B724" s="12"/>
      <c r="C724" s="12"/>
    </row>
    <row r="725" spans="2:3" x14ac:dyDescent="0.2">
      <c r="B725" s="12"/>
      <c r="C725" s="12"/>
    </row>
    <row r="726" spans="2:3" x14ac:dyDescent="0.2">
      <c r="B726" s="12"/>
      <c r="C726" s="12"/>
    </row>
    <row r="727" spans="2:3" x14ac:dyDescent="0.2">
      <c r="B727" s="12"/>
      <c r="C727" s="12"/>
    </row>
    <row r="728" spans="2:3" x14ac:dyDescent="0.2">
      <c r="B728" s="12"/>
      <c r="C728" s="12"/>
    </row>
    <row r="729" spans="2:3" x14ac:dyDescent="0.2">
      <c r="B729" s="12"/>
      <c r="C729" s="12"/>
    </row>
    <row r="730" spans="2:3" x14ac:dyDescent="0.2">
      <c r="B730" s="12"/>
      <c r="C730" s="12"/>
    </row>
    <row r="731" spans="2:3" x14ac:dyDescent="0.2">
      <c r="B731" s="12"/>
      <c r="C731" s="12"/>
    </row>
    <row r="732" spans="2:3" x14ac:dyDescent="0.2">
      <c r="B732" s="12"/>
      <c r="C732" s="12"/>
    </row>
    <row r="733" spans="2:3" x14ac:dyDescent="0.2">
      <c r="B733" s="12"/>
      <c r="C733" s="12"/>
    </row>
    <row r="734" spans="2:3" x14ac:dyDescent="0.2">
      <c r="B734" s="12"/>
      <c r="C734" s="12"/>
    </row>
    <row r="735" spans="2:3" x14ac:dyDescent="0.2">
      <c r="B735" s="12"/>
      <c r="C735" s="12"/>
    </row>
    <row r="736" spans="2:3" x14ac:dyDescent="0.2">
      <c r="B736" s="12"/>
      <c r="C736" s="12"/>
    </row>
    <row r="737" spans="2:3" x14ac:dyDescent="0.2">
      <c r="B737" s="12"/>
      <c r="C737" s="12"/>
    </row>
    <row r="738" spans="2:3" x14ac:dyDescent="0.2">
      <c r="B738" s="12"/>
      <c r="C738" s="12"/>
    </row>
    <row r="739" spans="2:3" x14ac:dyDescent="0.2">
      <c r="B739" s="12"/>
      <c r="C739" s="12"/>
    </row>
    <row r="740" spans="2:3" x14ac:dyDescent="0.2">
      <c r="B740" s="12"/>
      <c r="C740" s="12"/>
    </row>
    <row r="741" spans="2:3" x14ac:dyDescent="0.2">
      <c r="B741" s="12"/>
      <c r="C741" s="12"/>
    </row>
    <row r="742" spans="2:3" x14ac:dyDescent="0.2">
      <c r="B742" s="12"/>
      <c r="C742" s="12"/>
    </row>
    <row r="743" spans="2:3" x14ac:dyDescent="0.2">
      <c r="B743" s="12"/>
      <c r="C743" s="12"/>
    </row>
    <row r="744" spans="2:3" x14ac:dyDescent="0.2">
      <c r="B744" s="12"/>
      <c r="C744" s="12"/>
    </row>
    <row r="745" spans="2:3" x14ac:dyDescent="0.2">
      <c r="B745" s="12"/>
      <c r="C745" s="12"/>
    </row>
    <row r="746" spans="2:3" x14ac:dyDescent="0.2">
      <c r="B746" s="12"/>
      <c r="C746" s="12"/>
    </row>
    <row r="747" spans="2:3" x14ac:dyDescent="0.2">
      <c r="B747" s="12"/>
      <c r="C747" s="12"/>
    </row>
    <row r="748" spans="2:3" x14ac:dyDescent="0.2">
      <c r="B748" s="12"/>
      <c r="C748" s="12"/>
    </row>
    <row r="749" spans="2:3" x14ac:dyDescent="0.2">
      <c r="B749" s="12"/>
      <c r="C749" s="12"/>
    </row>
    <row r="750" spans="2:3" x14ac:dyDescent="0.2">
      <c r="B750" s="12"/>
      <c r="C750" s="12"/>
    </row>
    <row r="751" spans="2:3" x14ac:dyDescent="0.2">
      <c r="B751" s="12"/>
      <c r="C751" s="12"/>
    </row>
    <row r="752" spans="2:3" x14ac:dyDescent="0.2">
      <c r="B752" s="12"/>
      <c r="C752" s="12"/>
    </row>
    <row r="753" spans="2:3" x14ac:dyDescent="0.2">
      <c r="B753" s="12"/>
      <c r="C753" s="12"/>
    </row>
    <row r="754" spans="2:3" x14ac:dyDescent="0.2">
      <c r="B754" s="12"/>
      <c r="C754" s="12"/>
    </row>
    <row r="755" spans="2:3" x14ac:dyDescent="0.2">
      <c r="B755" s="12"/>
      <c r="C755" s="12"/>
    </row>
    <row r="756" spans="2:3" x14ac:dyDescent="0.2">
      <c r="B756" s="12"/>
      <c r="C756" s="12"/>
    </row>
    <row r="757" spans="2:3" x14ac:dyDescent="0.2">
      <c r="B757" s="12"/>
      <c r="C757" s="12"/>
    </row>
    <row r="758" spans="2:3" x14ac:dyDescent="0.2">
      <c r="B758" s="12"/>
      <c r="C758" s="12"/>
    </row>
    <row r="759" spans="2:3" x14ac:dyDescent="0.2">
      <c r="B759" s="12"/>
      <c r="C759" s="12"/>
    </row>
    <row r="760" spans="2:3" x14ac:dyDescent="0.2">
      <c r="B760" s="12"/>
      <c r="C760" s="12"/>
    </row>
    <row r="761" spans="2:3" x14ac:dyDescent="0.2">
      <c r="B761" s="12"/>
      <c r="C761" s="12"/>
    </row>
    <row r="762" spans="2:3" x14ac:dyDescent="0.2">
      <c r="B762" s="12"/>
      <c r="C762" s="12"/>
    </row>
    <row r="763" spans="2:3" x14ac:dyDescent="0.2">
      <c r="B763" s="12"/>
      <c r="C763" s="12"/>
    </row>
    <row r="764" spans="2:3" x14ac:dyDescent="0.2">
      <c r="B764" s="12"/>
      <c r="C764" s="12"/>
    </row>
    <row r="765" spans="2:3" x14ac:dyDescent="0.2">
      <c r="B765" s="12"/>
      <c r="C765" s="12"/>
    </row>
    <row r="766" spans="2:3" x14ac:dyDescent="0.2">
      <c r="B766" s="12"/>
      <c r="C766" s="12"/>
    </row>
    <row r="767" spans="2:3" x14ac:dyDescent="0.2">
      <c r="B767" s="12"/>
      <c r="C767" s="12"/>
    </row>
    <row r="768" spans="2:3" x14ac:dyDescent="0.2">
      <c r="B768" s="12"/>
      <c r="C768" s="12"/>
    </row>
    <row r="769" spans="2:3" x14ac:dyDescent="0.2">
      <c r="B769" s="12"/>
      <c r="C769" s="12"/>
    </row>
    <row r="770" spans="2:3" x14ac:dyDescent="0.2">
      <c r="B770" s="12"/>
      <c r="C770" s="12"/>
    </row>
    <row r="771" spans="2:3" x14ac:dyDescent="0.2">
      <c r="B771" s="12"/>
      <c r="C771" s="12"/>
    </row>
    <row r="772" spans="2:3" x14ac:dyDescent="0.2">
      <c r="B772" s="12"/>
      <c r="C772" s="12"/>
    </row>
    <row r="773" spans="2:3" x14ac:dyDescent="0.2">
      <c r="B773" s="12"/>
      <c r="C773" s="12"/>
    </row>
    <row r="774" spans="2:3" x14ac:dyDescent="0.2">
      <c r="B774" s="12"/>
      <c r="C774" s="12"/>
    </row>
    <row r="775" spans="2:3" x14ac:dyDescent="0.2">
      <c r="B775" s="12"/>
      <c r="C775" s="12"/>
    </row>
    <row r="776" spans="2:3" x14ac:dyDescent="0.2">
      <c r="B776" s="12"/>
      <c r="C776" s="12"/>
    </row>
    <row r="777" spans="2:3" x14ac:dyDescent="0.2">
      <c r="B777" s="12"/>
      <c r="C777" s="12"/>
    </row>
    <row r="778" spans="2:3" x14ac:dyDescent="0.2">
      <c r="B778" s="12"/>
      <c r="C778" s="12"/>
    </row>
    <row r="779" spans="2:3" x14ac:dyDescent="0.2">
      <c r="B779" s="12"/>
      <c r="C779" s="12"/>
    </row>
    <row r="780" spans="2:3" x14ac:dyDescent="0.2">
      <c r="B780" s="12"/>
      <c r="C780" s="12"/>
    </row>
    <row r="781" spans="2:3" x14ac:dyDescent="0.2">
      <c r="B781" s="12"/>
      <c r="C781" s="12"/>
    </row>
    <row r="782" spans="2:3" x14ac:dyDescent="0.2">
      <c r="B782" s="12"/>
      <c r="C782" s="12"/>
    </row>
    <row r="783" spans="2:3" x14ac:dyDescent="0.2">
      <c r="B783" s="12"/>
      <c r="C783" s="12"/>
    </row>
    <row r="784" spans="2:3" x14ac:dyDescent="0.2">
      <c r="B784" s="12"/>
      <c r="C784" s="12"/>
    </row>
    <row r="785" spans="2:3" x14ac:dyDescent="0.2">
      <c r="B785" s="12"/>
      <c r="C785" s="12"/>
    </row>
    <row r="786" spans="2:3" x14ac:dyDescent="0.2">
      <c r="B786" s="12"/>
      <c r="C786" s="12"/>
    </row>
    <row r="787" spans="2:3" x14ac:dyDescent="0.2">
      <c r="B787" s="12"/>
      <c r="C787" s="12"/>
    </row>
    <row r="788" spans="2:3" x14ac:dyDescent="0.2">
      <c r="B788" s="12"/>
      <c r="C788" s="12"/>
    </row>
    <row r="789" spans="2:3" x14ac:dyDescent="0.2">
      <c r="B789" s="12"/>
      <c r="C789" s="12"/>
    </row>
    <row r="790" spans="2:3" x14ac:dyDescent="0.2">
      <c r="B790" s="12"/>
      <c r="C790" s="12"/>
    </row>
    <row r="791" spans="2:3" x14ac:dyDescent="0.2">
      <c r="B791" s="12"/>
      <c r="C791" s="12"/>
    </row>
    <row r="792" spans="2:3" x14ac:dyDescent="0.2">
      <c r="B792" s="12"/>
      <c r="C792" s="12"/>
    </row>
    <row r="793" spans="2:3" x14ac:dyDescent="0.2">
      <c r="B793" s="12"/>
      <c r="C793" s="12"/>
    </row>
    <row r="794" spans="2:3" x14ac:dyDescent="0.2">
      <c r="B794" s="12"/>
      <c r="C794" s="12"/>
    </row>
    <row r="795" spans="2:3" x14ac:dyDescent="0.2">
      <c r="B795" s="12"/>
      <c r="C795" s="12"/>
    </row>
    <row r="796" spans="2:3" x14ac:dyDescent="0.2">
      <c r="B796" s="12"/>
      <c r="C796" s="12"/>
    </row>
    <row r="797" spans="2:3" x14ac:dyDescent="0.2">
      <c r="B797" s="12"/>
      <c r="C797" s="12"/>
    </row>
    <row r="798" spans="2:3" x14ac:dyDescent="0.2">
      <c r="B798" s="12"/>
      <c r="C798" s="12"/>
    </row>
    <row r="799" spans="2:3" x14ac:dyDescent="0.2">
      <c r="B799" s="12"/>
      <c r="C799" s="12"/>
    </row>
    <row r="800" spans="2:3" x14ac:dyDescent="0.2">
      <c r="B800" s="12"/>
      <c r="C800" s="12"/>
    </row>
    <row r="801" spans="2:3" x14ac:dyDescent="0.2">
      <c r="B801" s="12"/>
      <c r="C801" s="12"/>
    </row>
    <row r="802" spans="2:3" x14ac:dyDescent="0.2">
      <c r="B802" s="12"/>
      <c r="C802" s="12"/>
    </row>
    <row r="803" spans="2:3" x14ac:dyDescent="0.2">
      <c r="B803" s="12"/>
      <c r="C803" s="12"/>
    </row>
    <row r="804" spans="2:3" x14ac:dyDescent="0.2">
      <c r="B804" s="12"/>
      <c r="C804" s="12"/>
    </row>
    <row r="805" spans="2:3" x14ac:dyDescent="0.2">
      <c r="B805" s="12"/>
      <c r="C805" s="12"/>
    </row>
    <row r="806" spans="2:3" x14ac:dyDescent="0.2">
      <c r="B806" s="12"/>
      <c r="C806" s="12"/>
    </row>
    <row r="807" spans="2:3" x14ac:dyDescent="0.2">
      <c r="B807" s="12"/>
      <c r="C807" s="12"/>
    </row>
    <row r="808" spans="2:3" x14ac:dyDescent="0.2">
      <c r="B808" s="12"/>
      <c r="C808" s="12"/>
    </row>
    <row r="809" spans="2:3" x14ac:dyDescent="0.2">
      <c r="B809" s="12"/>
      <c r="C809" s="12"/>
    </row>
    <row r="810" spans="2:3" x14ac:dyDescent="0.2">
      <c r="B810" s="12"/>
      <c r="C810" s="12"/>
    </row>
    <row r="811" spans="2:3" x14ac:dyDescent="0.2">
      <c r="B811" s="12"/>
      <c r="C811" s="12"/>
    </row>
    <row r="812" spans="2:3" x14ac:dyDescent="0.2">
      <c r="B812" s="12"/>
      <c r="C812" s="12"/>
    </row>
    <row r="813" spans="2:3" x14ac:dyDescent="0.2">
      <c r="B813" s="12"/>
      <c r="C813" s="12"/>
    </row>
    <row r="814" spans="2:3" x14ac:dyDescent="0.2">
      <c r="B814" s="12"/>
      <c r="C814" s="12"/>
    </row>
    <row r="815" spans="2:3" x14ac:dyDescent="0.2">
      <c r="B815" s="12"/>
      <c r="C815" s="12"/>
    </row>
    <row r="816" spans="2:3" x14ac:dyDescent="0.2">
      <c r="B816" s="12"/>
      <c r="C816" s="12"/>
    </row>
    <row r="817" spans="2:3" x14ac:dyDescent="0.2">
      <c r="B817" s="12"/>
      <c r="C817" s="12"/>
    </row>
    <row r="818" spans="2:3" x14ac:dyDescent="0.2">
      <c r="B818" s="12"/>
      <c r="C818" s="12"/>
    </row>
    <row r="819" spans="2:3" x14ac:dyDescent="0.2">
      <c r="B819" s="12"/>
      <c r="C819" s="12"/>
    </row>
    <row r="820" spans="2:3" x14ac:dyDescent="0.2">
      <c r="B820" s="12"/>
      <c r="C820" s="12"/>
    </row>
    <row r="821" spans="2:3" x14ac:dyDescent="0.2">
      <c r="B821" s="12"/>
      <c r="C821" s="12"/>
    </row>
    <row r="822" spans="2:3" x14ac:dyDescent="0.2">
      <c r="B822" s="12"/>
      <c r="C822" s="12"/>
    </row>
    <row r="823" spans="2:3" x14ac:dyDescent="0.2">
      <c r="B823" s="12"/>
      <c r="C823" s="12"/>
    </row>
    <row r="824" spans="2:3" x14ac:dyDescent="0.2">
      <c r="B824" s="12"/>
      <c r="C824" s="12"/>
    </row>
    <row r="825" spans="2:3" x14ac:dyDescent="0.2">
      <c r="B825" s="12"/>
      <c r="C825" s="12"/>
    </row>
    <row r="826" spans="2:3" x14ac:dyDescent="0.2">
      <c r="B826" s="12"/>
      <c r="C826" s="12"/>
    </row>
    <row r="827" spans="2:3" x14ac:dyDescent="0.2">
      <c r="B827" s="12"/>
      <c r="C827" s="12"/>
    </row>
    <row r="828" spans="2:3" x14ac:dyDescent="0.2">
      <c r="B828" s="12"/>
      <c r="C828" s="12"/>
    </row>
    <row r="829" spans="2:3" x14ac:dyDescent="0.2">
      <c r="B829" s="12"/>
      <c r="C829" s="12"/>
    </row>
    <row r="830" spans="2:3" x14ac:dyDescent="0.2">
      <c r="B830" s="12"/>
      <c r="C830" s="12"/>
    </row>
    <row r="831" spans="2:3" x14ac:dyDescent="0.2">
      <c r="B831" s="12"/>
      <c r="C831" s="12"/>
    </row>
    <row r="832" spans="2:3" x14ac:dyDescent="0.2">
      <c r="B832" s="12"/>
      <c r="C832" s="12"/>
    </row>
    <row r="833" spans="2:3" x14ac:dyDescent="0.2">
      <c r="B833" s="12"/>
      <c r="C833" s="12"/>
    </row>
    <row r="834" spans="2:3" x14ac:dyDescent="0.2">
      <c r="B834" s="12"/>
      <c r="C834" s="12"/>
    </row>
    <row r="835" spans="2:3" x14ac:dyDescent="0.2">
      <c r="B835" s="12"/>
      <c r="C835" s="12"/>
    </row>
    <row r="836" spans="2:3" x14ac:dyDescent="0.2">
      <c r="B836" s="12"/>
      <c r="C836" s="12"/>
    </row>
    <row r="837" spans="2:3" x14ac:dyDescent="0.2">
      <c r="B837" s="12"/>
      <c r="C837" s="12"/>
    </row>
    <row r="838" spans="2:3" x14ac:dyDescent="0.2">
      <c r="B838" s="12"/>
      <c r="C838" s="12"/>
    </row>
    <row r="839" spans="2:3" x14ac:dyDescent="0.2">
      <c r="B839" s="12"/>
      <c r="C839" s="12"/>
    </row>
    <row r="840" spans="2:3" x14ac:dyDescent="0.2">
      <c r="B840" s="12"/>
      <c r="C840" s="12"/>
    </row>
    <row r="841" spans="2:3" x14ac:dyDescent="0.2">
      <c r="B841" s="12"/>
      <c r="C841" s="12"/>
    </row>
    <row r="842" spans="2:3" x14ac:dyDescent="0.2">
      <c r="B842" s="12"/>
      <c r="C842" s="12"/>
    </row>
    <row r="843" spans="2:3" x14ac:dyDescent="0.2">
      <c r="B843" s="12"/>
      <c r="C843" s="12"/>
    </row>
    <row r="844" spans="2:3" x14ac:dyDescent="0.2">
      <c r="B844" s="12"/>
      <c r="C844" s="12"/>
    </row>
    <row r="845" spans="2:3" x14ac:dyDescent="0.2">
      <c r="B845" s="12"/>
      <c r="C845" s="12"/>
    </row>
    <row r="846" spans="2:3" x14ac:dyDescent="0.2">
      <c r="B846" s="12"/>
      <c r="C846" s="12"/>
    </row>
    <row r="847" spans="2:3" x14ac:dyDescent="0.2">
      <c r="B847" s="12"/>
      <c r="C847" s="12"/>
    </row>
    <row r="848" spans="2:3" x14ac:dyDescent="0.2">
      <c r="B848" s="12"/>
      <c r="C848" s="12"/>
    </row>
    <row r="849" spans="2:3" x14ac:dyDescent="0.2">
      <c r="B849" s="12"/>
      <c r="C849" s="12"/>
    </row>
    <row r="850" spans="2:3" x14ac:dyDescent="0.2">
      <c r="B850" s="12"/>
      <c r="C850" s="12"/>
    </row>
    <row r="851" spans="2:3" x14ac:dyDescent="0.2">
      <c r="B851" s="12"/>
      <c r="C851" s="12"/>
    </row>
    <row r="852" spans="2:3" x14ac:dyDescent="0.2">
      <c r="B852" s="12"/>
      <c r="C852" s="12"/>
    </row>
    <row r="853" spans="2:3" x14ac:dyDescent="0.2">
      <c r="B853" s="12"/>
      <c r="C853" s="12"/>
    </row>
    <row r="854" spans="2:3" x14ac:dyDescent="0.2">
      <c r="B854" s="12"/>
      <c r="C854" s="12"/>
    </row>
    <row r="855" spans="2:3" x14ac:dyDescent="0.2">
      <c r="B855" s="12"/>
      <c r="C855" s="12"/>
    </row>
    <row r="856" spans="2:3" x14ac:dyDescent="0.2">
      <c r="B856" s="12"/>
      <c r="C856" s="12"/>
    </row>
    <row r="857" spans="2:3" x14ac:dyDescent="0.2">
      <c r="B857" s="12"/>
      <c r="C857" s="12"/>
    </row>
    <row r="858" spans="2:3" x14ac:dyDescent="0.2">
      <c r="B858" s="12"/>
      <c r="C858" s="12"/>
    </row>
    <row r="859" spans="2:3" x14ac:dyDescent="0.2">
      <c r="B859" s="12"/>
      <c r="C859" s="12"/>
    </row>
    <row r="860" spans="2:3" x14ac:dyDescent="0.2">
      <c r="B860" s="12"/>
      <c r="C860" s="12"/>
    </row>
    <row r="861" spans="2:3" x14ac:dyDescent="0.2">
      <c r="B861" s="12"/>
      <c r="C861" s="12"/>
    </row>
    <row r="862" spans="2:3" x14ac:dyDescent="0.2">
      <c r="B862" s="12"/>
      <c r="C862" s="12"/>
    </row>
    <row r="863" spans="2:3" x14ac:dyDescent="0.2">
      <c r="B863" s="12"/>
      <c r="C863" s="12"/>
    </row>
    <row r="864" spans="2:3" x14ac:dyDescent="0.2">
      <c r="B864" s="12"/>
      <c r="C864" s="12"/>
    </row>
    <row r="865" spans="2:3" x14ac:dyDescent="0.2">
      <c r="B865" s="12"/>
      <c r="C865" s="12"/>
    </row>
    <row r="866" spans="2:3" x14ac:dyDescent="0.2">
      <c r="B866" s="12"/>
      <c r="C866" s="12"/>
    </row>
    <row r="867" spans="2:3" x14ac:dyDescent="0.2">
      <c r="B867" s="12"/>
      <c r="C867" s="12"/>
    </row>
    <row r="868" spans="2:3" x14ac:dyDescent="0.2">
      <c r="B868" s="12"/>
      <c r="C868" s="12"/>
    </row>
    <row r="869" spans="2:3" x14ac:dyDescent="0.2">
      <c r="B869" s="12"/>
      <c r="C869" s="12"/>
    </row>
    <row r="870" spans="2:3" x14ac:dyDescent="0.2">
      <c r="B870" s="12"/>
      <c r="C870" s="12"/>
    </row>
    <row r="871" spans="2:3" x14ac:dyDescent="0.2">
      <c r="B871" s="12"/>
      <c r="C871" s="12"/>
    </row>
    <row r="872" spans="2:3" x14ac:dyDescent="0.2">
      <c r="B872" s="12"/>
      <c r="C872" s="12"/>
    </row>
    <row r="873" spans="2:3" x14ac:dyDescent="0.2">
      <c r="B873" s="12"/>
      <c r="C873" s="12"/>
    </row>
    <row r="874" spans="2:3" x14ac:dyDescent="0.2">
      <c r="B874" s="12"/>
      <c r="C874" s="12"/>
    </row>
    <row r="875" spans="2:3" x14ac:dyDescent="0.2">
      <c r="B875" s="12"/>
      <c r="C875" s="12"/>
    </row>
    <row r="876" spans="2:3" x14ac:dyDescent="0.2">
      <c r="B876" s="12"/>
      <c r="C876" s="12"/>
    </row>
    <row r="877" spans="2:3" x14ac:dyDescent="0.2">
      <c r="B877" s="12"/>
      <c r="C877" s="12"/>
    </row>
    <row r="878" spans="2:3" x14ac:dyDescent="0.2">
      <c r="B878" s="12"/>
      <c r="C878" s="12"/>
    </row>
    <row r="879" spans="2:3" x14ac:dyDescent="0.2">
      <c r="B879" s="12"/>
      <c r="C879" s="12"/>
    </row>
    <row r="880" spans="2:3" x14ac:dyDescent="0.2">
      <c r="B880" s="12"/>
      <c r="C880" s="12"/>
    </row>
    <row r="881" spans="2:3" x14ac:dyDescent="0.2">
      <c r="B881" s="12"/>
      <c r="C881" s="12"/>
    </row>
    <row r="882" spans="2:3" x14ac:dyDescent="0.2">
      <c r="B882" s="12"/>
      <c r="C882" s="12"/>
    </row>
    <row r="883" spans="2:3" x14ac:dyDescent="0.2">
      <c r="B883" s="12"/>
      <c r="C883" s="12"/>
    </row>
    <row r="884" spans="2:3" x14ac:dyDescent="0.2">
      <c r="B884" s="12"/>
      <c r="C884" s="12"/>
    </row>
    <row r="885" spans="2:3" x14ac:dyDescent="0.2">
      <c r="B885" s="12"/>
      <c r="C885" s="12"/>
    </row>
    <row r="886" spans="2:3" x14ac:dyDescent="0.2">
      <c r="B886" s="12"/>
      <c r="C886" s="12"/>
    </row>
    <row r="887" spans="2:3" x14ac:dyDescent="0.2">
      <c r="B887" s="12"/>
      <c r="C887" s="12"/>
    </row>
    <row r="888" spans="2:3" x14ac:dyDescent="0.2">
      <c r="B888" s="12"/>
      <c r="C888" s="12"/>
    </row>
    <row r="889" spans="2:3" x14ac:dyDescent="0.2">
      <c r="B889" s="12"/>
      <c r="C889" s="12"/>
    </row>
    <row r="890" spans="2:3" x14ac:dyDescent="0.2">
      <c r="B890" s="12"/>
      <c r="C890" s="12"/>
    </row>
    <row r="891" spans="2:3" x14ac:dyDescent="0.2">
      <c r="B891" s="12"/>
      <c r="C891" s="12"/>
    </row>
    <row r="892" spans="2:3" x14ac:dyDescent="0.2">
      <c r="B892" s="12"/>
      <c r="C892" s="12"/>
    </row>
    <row r="893" spans="2:3" x14ac:dyDescent="0.2">
      <c r="B893" s="12"/>
      <c r="C893" s="12"/>
    </row>
    <row r="894" spans="2:3" x14ac:dyDescent="0.2">
      <c r="B894" s="12"/>
      <c r="C894" s="12"/>
    </row>
    <row r="895" spans="2:3" x14ac:dyDescent="0.2">
      <c r="B895" s="12"/>
      <c r="C895" s="12"/>
    </row>
    <row r="896" spans="2:3" x14ac:dyDescent="0.2">
      <c r="B896" s="12"/>
      <c r="C896" s="12"/>
    </row>
    <row r="897" spans="2:3" x14ac:dyDescent="0.2">
      <c r="B897" s="12"/>
      <c r="C897" s="12"/>
    </row>
    <row r="898" spans="2:3" x14ac:dyDescent="0.2">
      <c r="B898" s="12"/>
      <c r="C898" s="12"/>
    </row>
    <row r="899" spans="2:3" x14ac:dyDescent="0.2">
      <c r="B899" s="12"/>
      <c r="C899" s="12"/>
    </row>
    <row r="900" spans="2:3" x14ac:dyDescent="0.2">
      <c r="B900" s="12"/>
      <c r="C900" s="12"/>
    </row>
    <row r="901" spans="2:3" x14ac:dyDescent="0.2">
      <c r="B901" s="12"/>
      <c r="C901" s="12"/>
    </row>
    <row r="902" spans="2:3" x14ac:dyDescent="0.2">
      <c r="B902" s="12"/>
      <c r="C902" s="12"/>
    </row>
    <row r="903" spans="2:3" x14ac:dyDescent="0.2">
      <c r="B903" s="12"/>
      <c r="C903" s="12"/>
    </row>
    <row r="904" spans="2:3" x14ac:dyDescent="0.2">
      <c r="B904" s="12"/>
      <c r="C904" s="12"/>
    </row>
    <row r="905" spans="2:3" x14ac:dyDescent="0.2">
      <c r="B905" s="12"/>
      <c r="C905" s="12"/>
    </row>
    <row r="906" spans="2:3" x14ac:dyDescent="0.2">
      <c r="B906" s="12"/>
      <c r="C906" s="12"/>
    </row>
    <row r="907" spans="2:3" x14ac:dyDescent="0.2">
      <c r="B907" s="12"/>
      <c r="C907" s="12"/>
    </row>
    <row r="908" spans="2:3" x14ac:dyDescent="0.2">
      <c r="B908" s="12"/>
      <c r="C908" s="12"/>
    </row>
    <row r="909" spans="2:3" x14ac:dyDescent="0.2">
      <c r="B909" s="12"/>
      <c r="C909" s="12"/>
    </row>
    <row r="910" spans="2:3" x14ac:dyDescent="0.2">
      <c r="B910" s="12"/>
      <c r="C910" s="12"/>
    </row>
    <row r="911" spans="2:3" x14ac:dyDescent="0.2">
      <c r="B911" s="12"/>
      <c r="C911" s="12"/>
    </row>
    <row r="912" spans="2:3" x14ac:dyDescent="0.2">
      <c r="B912" s="12"/>
      <c r="C912" s="12"/>
    </row>
    <row r="913" spans="2:3" x14ac:dyDescent="0.2">
      <c r="B913" s="12"/>
      <c r="C913" s="12"/>
    </row>
    <row r="914" spans="2:3" x14ac:dyDescent="0.2">
      <c r="B914" s="12"/>
      <c r="C914" s="12"/>
    </row>
    <row r="915" spans="2:3" x14ac:dyDescent="0.2">
      <c r="B915" s="12"/>
      <c r="C915" s="12"/>
    </row>
    <row r="916" spans="2:3" x14ac:dyDescent="0.2">
      <c r="B916" s="12"/>
      <c r="C916" s="12"/>
    </row>
    <row r="917" spans="2:3" x14ac:dyDescent="0.2">
      <c r="B917" s="12"/>
      <c r="C917" s="12"/>
    </row>
    <row r="918" spans="2:3" x14ac:dyDescent="0.2">
      <c r="B918" s="12"/>
      <c r="C918" s="12"/>
    </row>
    <row r="919" spans="2:3" x14ac:dyDescent="0.2">
      <c r="B919" s="12"/>
      <c r="C919" s="12"/>
    </row>
    <row r="920" spans="2:3" x14ac:dyDescent="0.2">
      <c r="B920" s="12"/>
      <c r="C920" s="12"/>
    </row>
    <row r="921" spans="2:3" x14ac:dyDescent="0.2">
      <c r="B921" s="12"/>
      <c r="C921" s="12"/>
    </row>
    <row r="922" spans="2:3" x14ac:dyDescent="0.2">
      <c r="B922" s="12"/>
      <c r="C922" s="12"/>
    </row>
    <row r="923" spans="2:3" x14ac:dyDescent="0.2">
      <c r="B923" s="12"/>
      <c r="C923" s="12"/>
    </row>
    <row r="924" spans="2:3" x14ac:dyDescent="0.2">
      <c r="B924" s="12"/>
      <c r="C924" s="12"/>
    </row>
    <row r="925" spans="2:3" x14ac:dyDescent="0.2">
      <c r="B925" s="12"/>
      <c r="C925" s="12"/>
    </row>
    <row r="926" spans="2:3" x14ac:dyDescent="0.2">
      <c r="B926" s="12"/>
      <c r="C926" s="12"/>
    </row>
    <row r="927" spans="2:3" x14ac:dyDescent="0.2">
      <c r="B927" s="12"/>
      <c r="C927" s="12"/>
    </row>
    <row r="928" spans="2:3" x14ac:dyDescent="0.2">
      <c r="B928" s="12"/>
      <c r="C928" s="12"/>
    </row>
    <row r="929" spans="2:3" x14ac:dyDescent="0.2">
      <c r="B929" s="12"/>
      <c r="C929" s="12"/>
    </row>
    <row r="930" spans="2:3" x14ac:dyDescent="0.2">
      <c r="B930" s="12"/>
      <c r="C930" s="12"/>
    </row>
    <row r="931" spans="2:3" x14ac:dyDescent="0.2">
      <c r="B931" s="12"/>
      <c r="C931" s="12"/>
    </row>
    <row r="932" spans="2:3" x14ac:dyDescent="0.2">
      <c r="B932" s="12"/>
      <c r="C932" s="12"/>
    </row>
    <row r="933" spans="2:3" x14ac:dyDescent="0.2">
      <c r="B933" s="12"/>
      <c r="C933" s="12"/>
    </row>
    <row r="934" spans="2:3" x14ac:dyDescent="0.2">
      <c r="B934" s="12"/>
      <c r="C934" s="12"/>
    </row>
    <row r="935" spans="2:3" x14ac:dyDescent="0.2">
      <c r="B935" s="12"/>
      <c r="C935" s="12"/>
    </row>
    <row r="936" spans="2:3" x14ac:dyDescent="0.2">
      <c r="B936" s="12"/>
      <c r="C936" s="12"/>
    </row>
    <row r="937" spans="2:3" x14ac:dyDescent="0.2">
      <c r="B937" s="12"/>
      <c r="C937" s="12"/>
    </row>
    <row r="938" spans="2:3" x14ac:dyDescent="0.2">
      <c r="B938" s="12"/>
      <c r="C938" s="12"/>
    </row>
    <row r="939" spans="2:3" x14ac:dyDescent="0.2">
      <c r="B939" s="12"/>
      <c r="C939" s="12"/>
    </row>
    <row r="940" spans="2:3" x14ac:dyDescent="0.2">
      <c r="B940" s="12"/>
      <c r="C940" s="12"/>
    </row>
    <row r="941" spans="2:3" x14ac:dyDescent="0.2">
      <c r="B941" s="12"/>
      <c r="C941" s="12"/>
    </row>
    <row r="942" spans="2:3" x14ac:dyDescent="0.2">
      <c r="B942" s="12"/>
      <c r="C942" s="12"/>
    </row>
    <row r="943" spans="2:3" x14ac:dyDescent="0.2">
      <c r="B943" s="12"/>
      <c r="C943" s="12"/>
    </row>
    <row r="944" spans="2:3" x14ac:dyDescent="0.2">
      <c r="B944" s="12"/>
      <c r="C944" s="12"/>
    </row>
    <row r="945" spans="2:3" x14ac:dyDescent="0.2">
      <c r="B945" s="12"/>
      <c r="C945" s="12"/>
    </row>
    <row r="946" spans="2:3" x14ac:dyDescent="0.2">
      <c r="B946" s="12"/>
      <c r="C946" s="12"/>
    </row>
    <row r="947" spans="2:3" x14ac:dyDescent="0.2">
      <c r="B947" s="12"/>
      <c r="C947" s="12"/>
    </row>
    <row r="948" spans="2:3" x14ac:dyDescent="0.2">
      <c r="B948" s="12"/>
      <c r="C948" s="12"/>
    </row>
    <row r="949" spans="2:3" x14ac:dyDescent="0.2">
      <c r="B949" s="12"/>
      <c r="C949" s="12"/>
    </row>
    <row r="950" spans="2:3" x14ac:dyDescent="0.2">
      <c r="B950" s="12"/>
      <c r="C950" s="12"/>
    </row>
    <row r="951" spans="2:3" x14ac:dyDescent="0.2">
      <c r="B951" s="12"/>
      <c r="C951" s="12"/>
    </row>
    <row r="952" spans="2:3" x14ac:dyDescent="0.2">
      <c r="B952" s="12"/>
      <c r="C952" s="12"/>
    </row>
    <row r="953" spans="2:3" x14ac:dyDescent="0.2">
      <c r="B953" s="12"/>
      <c r="C953" s="12"/>
    </row>
    <row r="954" spans="2:3" x14ac:dyDescent="0.2">
      <c r="B954" s="12"/>
      <c r="C954" s="12"/>
    </row>
    <row r="955" spans="2:3" x14ac:dyDescent="0.2">
      <c r="B955" s="12"/>
      <c r="C955" s="12"/>
    </row>
    <row r="956" spans="2:3" x14ac:dyDescent="0.2">
      <c r="B956" s="12"/>
      <c r="C956" s="12"/>
    </row>
    <row r="957" spans="2:3" x14ac:dyDescent="0.2">
      <c r="B957" s="12"/>
      <c r="C957" s="12"/>
    </row>
    <row r="958" spans="2:3" x14ac:dyDescent="0.2">
      <c r="B958" s="12"/>
      <c r="C958" s="12"/>
    </row>
    <row r="959" spans="2:3" x14ac:dyDescent="0.2">
      <c r="B959" s="12"/>
      <c r="C959" s="12"/>
    </row>
    <row r="960" spans="2:3" x14ac:dyDescent="0.2">
      <c r="B960" s="12"/>
      <c r="C960" s="12"/>
    </row>
    <row r="961" spans="2:3" x14ac:dyDescent="0.2">
      <c r="B961" s="12"/>
      <c r="C961" s="12"/>
    </row>
    <row r="962" spans="2:3" x14ac:dyDescent="0.2">
      <c r="B962" s="12"/>
      <c r="C962" s="12"/>
    </row>
    <row r="963" spans="2:3" x14ac:dyDescent="0.2">
      <c r="B963" s="12"/>
      <c r="C963" s="12"/>
    </row>
    <row r="964" spans="2:3" x14ac:dyDescent="0.2">
      <c r="B964" s="12"/>
      <c r="C964" s="12"/>
    </row>
    <row r="965" spans="2:3" x14ac:dyDescent="0.2">
      <c r="B965" s="12"/>
      <c r="C965" s="12"/>
    </row>
    <row r="966" spans="2:3" x14ac:dyDescent="0.2">
      <c r="B966" s="12"/>
      <c r="C966" s="12"/>
    </row>
    <row r="967" spans="2:3" x14ac:dyDescent="0.2">
      <c r="B967" s="12"/>
      <c r="C967" s="12"/>
    </row>
    <row r="968" spans="2:3" x14ac:dyDescent="0.2">
      <c r="B968" s="12"/>
      <c r="C968" s="12"/>
    </row>
    <row r="969" spans="2:3" x14ac:dyDescent="0.2">
      <c r="B969" s="12"/>
      <c r="C969" s="12"/>
    </row>
    <row r="970" spans="2:3" x14ac:dyDescent="0.2">
      <c r="B970" s="12"/>
      <c r="C970" s="12"/>
    </row>
    <row r="971" spans="2:3" x14ac:dyDescent="0.2">
      <c r="B971" s="12"/>
      <c r="C971" s="12"/>
    </row>
    <row r="972" spans="2:3" x14ac:dyDescent="0.2">
      <c r="B972" s="12"/>
      <c r="C972" s="12"/>
    </row>
    <row r="973" spans="2:3" x14ac:dyDescent="0.2">
      <c r="B973" s="12"/>
      <c r="C973" s="12"/>
    </row>
    <row r="974" spans="2:3" x14ac:dyDescent="0.2">
      <c r="B974" s="12"/>
      <c r="C974" s="12"/>
    </row>
    <row r="975" spans="2:3" x14ac:dyDescent="0.2">
      <c r="B975" s="12"/>
      <c r="C975" s="12"/>
    </row>
    <row r="976" spans="2:3" x14ac:dyDescent="0.2">
      <c r="B976" s="12"/>
      <c r="C976" s="12"/>
    </row>
    <row r="977" spans="2:3" x14ac:dyDescent="0.2">
      <c r="B977" s="12"/>
      <c r="C977" s="12"/>
    </row>
    <row r="978" spans="2:3" x14ac:dyDescent="0.2">
      <c r="B978" s="12"/>
      <c r="C978" s="12"/>
    </row>
    <row r="979" spans="2:3" x14ac:dyDescent="0.2">
      <c r="B979" s="12"/>
      <c r="C979" s="12"/>
    </row>
    <row r="980" spans="2:3" x14ac:dyDescent="0.2">
      <c r="B980" s="12"/>
      <c r="C980" s="12"/>
    </row>
    <row r="981" spans="2:3" x14ac:dyDescent="0.2">
      <c r="B981" s="12"/>
      <c r="C981" s="12"/>
    </row>
    <row r="982" spans="2:3" x14ac:dyDescent="0.2">
      <c r="B982" s="12"/>
      <c r="C982" s="12"/>
    </row>
    <row r="983" spans="2:3" x14ac:dyDescent="0.2">
      <c r="B983" s="12"/>
      <c r="C983" s="12"/>
    </row>
    <row r="984" spans="2:3" x14ac:dyDescent="0.2">
      <c r="B984" s="12"/>
      <c r="C984" s="12"/>
    </row>
    <row r="985" spans="2:3" x14ac:dyDescent="0.2">
      <c r="B985" s="12"/>
      <c r="C985" s="12"/>
    </row>
    <row r="986" spans="2:3" x14ac:dyDescent="0.2">
      <c r="B986" s="12"/>
      <c r="C986" s="12"/>
    </row>
    <row r="987" spans="2:3" x14ac:dyDescent="0.2">
      <c r="B987" s="12"/>
      <c r="C987" s="12"/>
    </row>
    <row r="988" spans="2:3" x14ac:dyDescent="0.2">
      <c r="B988" s="12"/>
      <c r="C988" s="12"/>
    </row>
    <row r="989" spans="2:3" x14ac:dyDescent="0.2">
      <c r="B989" s="12"/>
      <c r="C989" s="12"/>
    </row>
    <row r="990" spans="2:3" x14ac:dyDescent="0.2">
      <c r="B990" s="12"/>
      <c r="C990" s="12"/>
    </row>
    <row r="991" spans="2:3" x14ac:dyDescent="0.2">
      <c r="B991" s="12"/>
      <c r="C991" s="12"/>
    </row>
    <row r="992" spans="2:3" x14ac:dyDescent="0.2">
      <c r="B992" s="12"/>
      <c r="C992" s="12"/>
    </row>
    <row r="993" spans="2:3" x14ac:dyDescent="0.2">
      <c r="B993" s="12"/>
      <c r="C993" s="12"/>
    </row>
    <row r="994" spans="2:3" x14ac:dyDescent="0.2">
      <c r="B994" s="12"/>
      <c r="C994" s="12"/>
    </row>
    <row r="995" spans="2:3" x14ac:dyDescent="0.2">
      <c r="B995" s="12"/>
      <c r="C995" s="12"/>
    </row>
    <row r="996" spans="2:3" x14ac:dyDescent="0.2">
      <c r="B996" s="12"/>
      <c r="C996" s="12"/>
    </row>
    <row r="997" spans="2:3" x14ac:dyDescent="0.2">
      <c r="B997" s="12"/>
      <c r="C997" s="12"/>
    </row>
    <row r="998" spans="2:3" x14ac:dyDescent="0.2">
      <c r="B998" s="12"/>
      <c r="C998" s="12"/>
    </row>
    <row r="999" spans="2:3" x14ac:dyDescent="0.2">
      <c r="B999" s="12"/>
      <c r="C999" s="12"/>
    </row>
    <row r="1000" spans="2:3" x14ac:dyDescent="0.2">
      <c r="B1000" s="12"/>
      <c r="C1000" s="12"/>
    </row>
    <row r="1001" spans="2:3" x14ac:dyDescent="0.2">
      <c r="B1001" s="12"/>
      <c r="C1001" s="12"/>
    </row>
    <row r="1002" spans="2:3" x14ac:dyDescent="0.2">
      <c r="B1002" s="12"/>
      <c r="C1002" s="12"/>
    </row>
    <row r="1003" spans="2:3" x14ac:dyDescent="0.2">
      <c r="B1003" s="12"/>
      <c r="C1003" s="12"/>
    </row>
    <row r="1004" spans="2:3" x14ac:dyDescent="0.2">
      <c r="B1004" s="12"/>
      <c r="C1004" s="12"/>
    </row>
    <row r="1005" spans="2:3" x14ac:dyDescent="0.2">
      <c r="B1005" s="12"/>
      <c r="C1005" s="12"/>
    </row>
    <row r="1006" spans="2:3" x14ac:dyDescent="0.2">
      <c r="B1006" s="12"/>
      <c r="C1006" s="12"/>
    </row>
    <row r="1007" spans="2:3" x14ac:dyDescent="0.2">
      <c r="B1007" s="12"/>
      <c r="C1007" s="12"/>
    </row>
    <row r="1008" spans="2:3" x14ac:dyDescent="0.2">
      <c r="B1008" s="12"/>
      <c r="C1008" s="12"/>
    </row>
    <row r="1009" spans="2:3" x14ac:dyDescent="0.2">
      <c r="B1009" s="12"/>
      <c r="C1009" s="12"/>
    </row>
    <row r="1010" spans="2:3" x14ac:dyDescent="0.2">
      <c r="B1010" s="12"/>
      <c r="C1010" s="12"/>
    </row>
    <row r="1011" spans="2:3" x14ac:dyDescent="0.2">
      <c r="B1011" s="12"/>
      <c r="C1011" s="12"/>
    </row>
    <row r="1012" spans="2:3" x14ac:dyDescent="0.2">
      <c r="B1012" s="12"/>
      <c r="C1012" s="12"/>
    </row>
    <row r="1013" spans="2:3" x14ac:dyDescent="0.2">
      <c r="B1013" s="12"/>
      <c r="C1013" s="12"/>
    </row>
    <row r="1014" spans="2:3" x14ac:dyDescent="0.2">
      <c r="B1014" s="12"/>
      <c r="C1014" s="12"/>
    </row>
    <row r="1015" spans="2:3" x14ac:dyDescent="0.2">
      <c r="B1015" s="12"/>
      <c r="C1015" s="12"/>
    </row>
    <row r="1016" spans="2:3" x14ac:dyDescent="0.2">
      <c r="B1016" s="12"/>
      <c r="C1016" s="12"/>
    </row>
    <row r="1017" spans="2:3" x14ac:dyDescent="0.2">
      <c r="B1017" s="12"/>
      <c r="C1017" s="12"/>
    </row>
    <row r="1018" spans="2:3" x14ac:dyDescent="0.2">
      <c r="B1018" s="12"/>
      <c r="C1018" s="12"/>
    </row>
    <row r="1019" spans="2:3" x14ac:dyDescent="0.2">
      <c r="B1019" s="12"/>
      <c r="C1019" s="12"/>
    </row>
    <row r="1020" spans="2:3" x14ac:dyDescent="0.2">
      <c r="B1020" s="12"/>
      <c r="C1020" s="12"/>
    </row>
    <row r="1021" spans="2:3" x14ac:dyDescent="0.2">
      <c r="B1021" s="12"/>
      <c r="C1021" s="12"/>
    </row>
    <row r="1022" spans="2:3" x14ac:dyDescent="0.2">
      <c r="B1022" s="12"/>
      <c r="C1022" s="12"/>
    </row>
    <row r="1023" spans="2:3" x14ac:dyDescent="0.2">
      <c r="B1023" s="12"/>
      <c r="C1023" s="12"/>
    </row>
    <row r="1024" spans="2:3" x14ac:dyDescent="0.2">
      <c r="B1024" s="12"/>
      <c r="C1024" s="12"/>
    </row>
    <row r="1025" spans="2:3" x14ac:dyDescent="0.2">
      <c r="B1025" s="12"/>
      <c r="C1025" s="12"/>
    </row>
    <row r="1026" spans="2:3" x14ac:dyDescent="0.2">
      <c r="B1026" s="12"/>
      <c r="C1026" s="12"/>
    </row>
    <row r="1027" spans="2:3" x14ac:dyDescent="0.2">
      <c r="B1027" s="12"/>
      <c r="C1027" s="12"/>
    </row>
    <row r="1028" spans="2:3" x14ac:dyDescent="0.2">
      <c r="B1028" s="12"/>
      <c r="C1028" s="12"/>
    </row>
    <row r="1029" spans="2:3" x14ac:dyDescent="0.2">
      <c r="B1029" s="12"/>
      <c r="C1029" s="12"/>
    </row>
    <row r="1030" spans="2:3" x14ac:dyDescent="0.2">
      <c r="B1030" s="12"/>
      <c r="C1030" s="12"/>
    </row>
    <row r="1031" spans="2:3" x14ac:dyDescent="0.2">
      <c r="B1031" s="12"/>
      <c r="C1031" s="12"/>
    </row>
    <row r="1032" spans="2:3" x14ac:dyDescent="0.2">
      <c r="B1032" s="12"/>
      <c r="C1032" s="12"/>
    </row>
    <row r="1033" spans="2:3" x14ac:dyDescent="0.2">
      <c r="B1033" s="12"/>
      <c r="C1033" s="12"/>
    </row>
    <row r="1034" spans="2:3" x14ac:dyDescent="0.2">
      <c r="B1034" s="12"/>
      <c r="C1034" s="12"/>
    </row>
    <row r="1035" spans="2:3" x14ac:dyDescent="0.2">
      <c r="B1035" s="12"/>
      <c r="C1035" s="12"/>
    </row>
    <row r="1036" spans="2:3" x14ac:dyDescent="0.2">
      <c r="B1036" s="12"/>
      <c r="C1036" s="12"/>
    </row>
    <row r="1037" spans="2:3" x14ac:dyDescent="0.2">
      <c r="B1037" s="12"/>
      <c r="C1037" s="12"/>
    </row>
    <row r="1038" spans="2:3" x14ac:dyDescent="0.2">
      <c r="B1038" s="12"/>
      <c r="C1038" s="12"/>
    </row>
    <row r="1039" spans="2:3" x14ac:dyDescent="0.2">
      <c r="B1039" s="12"/>
      <c r="C1039" s="12"/>
    </row>
    <row r="1040" spans="2:3" x14ac:dyDescent="0.2">
      <c r="B1040" s="12"/>
      <c r="C1040" s="12"/>
    </row>
    <row r="1041" spans="2:3" x14ac:dyDescent="0.2">
      <c r="B1041" s="12"/>
      <c r="C1041" s="12"/>
    </row>
  </sheetData>
  <sheetProtection insertRows="0"/>
  <protectedRanges>
    <protectedRange password="EF06" sqref="S2:HJ32 S33:HJ161 A33:D161 A2:D32 E33:F161 E2:F32 G33:R161 G2:R32" name="FirstEntry" securityDescriptor="O:WDG:WDD:(A;;CC;;;S-1-5-21-64772113-2013164585-2122337923-18674)(A;;CC;;;S-1-5-21-64772113-2013164585-2122337923-1588)"/>
  </protectedRanges>
  <dataConsolidate>
    <dataRefs count="1">
      <dataRef name="$2"/>
    </dataRefs>
  </dataConsolidate>
  <customSheetViews>
    <customSheetView guid="{1908491C-D250-4D18-8B0D-31C5038C2597}" showPageBreaks="1" fitToPage="1" showRuler="0">
      <pane xSplit="11" ySplit="1" topLeftCell="L30" activePane="bottomRight" state="frozen"/>
      <selection pane="bottomRight" activeCell="A33" sqref="A33:IV33"/>
      <colBreaks count="9" manualBreakCount="9">
        <brk id="13" max="1048575" man="1"/>
        <brk id="28" max="1048575" man="1"/>
        <brk id="39" max="1048575" man="1"/>
        <brk id="40" max="1048575" man="1"/>
        <brk id="53" max="1048575" man="1"/>
        <brk id="54" max="1048575" man="1"/>
        <brk id="55" max="1048575" man="1"/>
        <brk id="56" max="1048575" man="1"/>
        <brk id="57" max="1048575" man="1"/>
      </colBreaks>
      <pageMargins left="0.25" right="0.25" top="0.75" bottom="0.5" header="0.25" footer="0.25"/>
      <printOptions gridLines="1"/>
      <pageSetup paperSize="17" scale="36" fitToHeight="10" orientation="landscape" horizontalDpi="4294967293" verticalDpi="150" r:id="rId1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A3CB9329-8D5E-4C29-8121-964D57E90BBF}" fitToPage="1" showRuler="0">
      <pane xSplit="11" ySplit="1" topLeftCell="L35" activePane="bottomRight" state="frozen"/>
      <selection pane="bottomRight" activeCell="B41" sqref="B41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2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E1E80CA8-8B69-4C5A-9020-B4DE5ACDCFD5}" fitToPage="1" showAutoFilter="1" hiddenColumns="1" showRuler="0">
      <pane xSplit="11" ySplit="1" topLeftCell="L148" activePane="bottomRight" state="frozen"/>
      <selection pane="bottomRight" activeCell="P154" sqref="P154"/>
      <colBreaks count="10" manualBreakCount="10">
        <brk id="13" max="1048575" man="1"/>
        <brk id="28" max="1048575" man="1"/>
        <brk id="39" max="1048575" man="1"/>
        <brk id="40" max="1048575" man="1"/>
        <brk id="45" max="1048575" man="1"/>
        <brk id="55" max="1048575" man="1"/>
        <brk id="56" max="1048575" man="1"/>
        <brk id="57" max="1048575" man="1"/>
        <brk id="58" max="1048575" man="1"/>
        <brk id="59" max="1048575" man="1"/>
      </colBreaks>
      <pageMargins left="0.25" right="0.25" top="0.75" bottom="0.5" header="0.25" footer="0.25"/>
      <printOptions gridLines="1"/>
      <pageSetup paperSize="17" scale="36" fitToHeight="10" orientation="landscape" horizontalDpi="4294967293" verticalDpi="150" r:id="rId3"/>
      <headerFooter alignWithMargins="0">
        <oddHeader>&amp;C&amp;"Times New Roman,Bold"&amp;12CURRENT CASE LOG&amp;"Times New Roman,Regular"&amp;10
 Printed &amp;D &amp; &amp;T</oddHeader>
        <oddFooter>&amp;C&amp;P</oddFooter>
      </headerFooter>
      <autoFilter ref="B1:BG1"/>
    </customSheetView>
    <customSheetView guid="{75C67772-D001-4E78-BB72-6D2FA89AF820}" fitToPage="1" showRuler="0">
      <pane xSplit="11" ySplit="1" topLeftCell="M56" activePane="bottomRight" state="frozen"/>
      <selection pane="bottomRight" activeCell="R62" sqref="R62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4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68FB4489-698E-474A-8408-4AE7905F6258}" scale="90" showPageBreaks="1" fitToPage="1" showRuler="0">
      <pane xSplit="11" ySplit="1" topLeftCell="T75" activePane="bottomRight" state="frozen"/>
      <selection pane="bottomRight" activeCell="Z83" sqref="Z83"/>
      <pageMargins left="0.25" right="0.25" top="0.5" bottom="0.5" header="0.25" footer="0.25"/>
      <printOptions horizontalCentered="1" gridLines="1"/>
      <pageSetup paperSize="17" scale="34" fitToHeight="5" orientation="landscape" horizontalDpi="4294967293" verticalDpi="150" r:id="rId5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D8EEBB51-0CD1-4CB2-80DF-08C45FAC5802}" fitToPage="1" showRuler="0">
      <pane xSplit="11" ySplit="1" topLeftCell="AX2" activePane="bottomRight" state="frozen"/>
      <selection pane="bottomRight" activeCell="L137" sqref="L137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4" fitToHeight="10" orientation="landscape" horizontalDpi="4294967293" verticalDpi="150" r:id="rId6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B9F49DC0-F258-46D4-954B-64FE8663DA00}" fitToPage="1" showRuler="0">
      <pane xSplit="11" ySplit="1" topLeftCell="L129" activePane="bottomRight" state="frozen"/>
      <selection pane="bottomRight" activeCell="A129" sqref="A129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4" fitToHeight="10" orientation="landscape" horizontalDpi="4294967293" verticalDpi="150" r:id="rId7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4C4F2FF0-FB1F-4A69-9BD8-678C4E12C33C}" scale="90" showPageBreaks="1" showRuler="0">
      <pane xSplit="10" ySplit="1" topLeftCell="Q126" activePane="bottomRight" state="frozen"/>
      <selection pane="bottomRight" activeCell="AA132" sqref="AA132"/>
      <pageMargins left="0.25" right="0.25" top="0.5" bottom="0.5" header="0.25" footer="0.25"/>
      <printOptions horizontalCentered="1" gridLines="1"/>
      <pageSetup paperSize="17" scale="22" fitToHeight="2" orientation="landscape" horizontalDpi="4294967293" verticalDpi="150" r:id="rId8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2E63ACC3-938C-4096-B691-DD7B77CDBC4B}" scale="75" showPageBreaks="1" fitToPage="1" showRuler="0">
      <pane xSplit="11" ySplit="1" topLeftCell="L92" activePane="bottomRight" state="frozen"/>
      <selection pane="bottomRight" activeCell="A95" sqref="A95:IV95"/>
      <colBreaks count="11" manualBreakCount="11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  <brk id="61" max="1048575" man="1"/>
      </colBreaks>
      <pageMargins left="0.25" right="0.25" top="0.75" bottom="0.5" header="0.25" footer="0.25"/>
      <printOptions gridLines="1"/>
      <pageSetup paperSize="17" scale="21" fitToHeight="10" orientation="landscape" horizontalDpi="4294967293" verticalDpi="150" r:id="rId9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E6E2974E-F91D-4FA8-8AED-13220A408063}" fitToPage="1" showRuler="0">
      <pane xSplit="11" ySplit="1" topLeftCell="N29" activePane="bottomRight" state="frozen"/>
      <selection pane="bottomRight" activeCell="D30" sqref="D30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10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39956272-BDAD-440C-B77D-4B66558498D0}" scale="90" showRuler="0">
      <pane xSplit="11" ySplit="1" topLeftCell="L31" activePane="bottomRight" state="frozen"/>
      <selection pane="bottomRight" activeCell="K138" sqref="K138"/>
      <pageMargins left="0.25" right="0.25" top="0.5" bottom="0.5" header="0.25" footer="0.25"/>
      <printOptions horizontalCentered="1" gridLines="1"/>
      <pageSetup paperSize="17" scale="20" fitToHeight="2" orientation="landscape" horizontalDpi="4294967293" verticalDpi="150" r:id="rId11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EB05E1DB-4A53-4446-B45E-41CEEC6D115D}" scale="90" showRuler="0">
      <pane xSplit="10" ySplit="1" topLeftCell="AJ116" activePane="bottomRight" state="frozen"/>
      <selection pane="bottomRight" activeCell="A119" sqref="A119:IV119"/>
      <pageMargins left="0.25" right="0.25" top="0.5" bottom="0.5" header="0.25" footer="0.25"/>
      <printOptions horizontalCentered="1" gridLines="1"/>
      <pageSetup paperSize="17" scale="23" fitToHeight="2" orientation="landscape" horizontalDpi="4294967293" verticalDpi="150" r:id="rId12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1C28DBF3-605B-4583-9845-64EC0732388E}" scale="90" showRuler="0">
      <pane xSplit="10" ySplit="1" topLeftCell="P4" activePane="bottomRight" state="frozen"/>
      <selection pane="bottomRight" activeCell="S7" sqref="S7"/>
      <colBreaks count="5" manualBreakCount="5">
        <brk id="39" max="1048575" man="1"/>
        <brk id="40" max="1048575" man="1"/>
        <brk id="55" max="1048575" man="1"/>
        <brk id="56" max="1048575" man="1"/>
        <brk id="59" max="1048575" man="1"/>
      </colBreaks>
      <pageMargins left="0.25" right="0.25" top="0.75" bottom="0.5" header="0.25" footer="0.25"/>
      <printOptions gridLines="1"/>
      <pageSetup paperSize="3" scale="10" orientation="landscape" horizontalDpi="4294967293" verticalDpi="150" r:id="rId13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ACAD3A9F-D9AA-4544-A323-C9DEC0753A38}" scale="90" fitToPage="1" showRuler="0">
      <pane xSplit="10" ySplit="1" topLeftCell="K50" activePane="bottomRight" state="frozen"/>
      <selection pane="bottomRight" activeCell="D128" sqref="D128"/>
      <colBreaks count="7" manualBreakCount="7">
        <brk id="39" max="1048575" man="1"/>
        <brk id="40" max="1048575" man="1"/>
        <brk id="55" max="1048575" man="1"/>
        <brk id="56" max="1048575" man="1"/>
        <brk id="57" max="1048575" man="1"/>
        <brk id="58" max="1048575" man="1"/>
        <brk id="59" max="1048575" man="1"/>
      </colBreaks>
      <pageMargins left="0.25" right="0.25" top="0.75" bottom="0.5" header="0.25" footer="0.25"/>
      <printOptions gridLines="1"/>
      <pageSetup paperSize="17" scale="24" fitToHeight="10" orientation="landscape" horizontalDpi="4294967293" verticalDpi="150" r:id="rId14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CB69DCD2-4E08-4BF6-B454-B33F92118F0B}" scale="90" showRuler="0">
      <pane xSplit="10" ySplit="1" topLeftCell="N105" activePane="bottomRight" state="frozen"/>
      <selection pane="bottomRight" activeCell="C110" sqref="C110"/>
      <pageMargins left="0.25" right="0.25" top="0.5" bottom="0.5" header="0.25" footer="0.25"/>
      <printOptions horizontalCentered="1" gridLines="1"/>
      <pageSetup paperSize="17" scale="12" fitToHeight="2" orientation="landscape" horizontalDpi="4294967293" verticalDpi="150" r:id="rId15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DAF79D40-33CF-4839-A31B-6CC70AD9610E}" fitToPage="1" showRuler="0">
      <pane xSplit="8" ySplit="1" topLeftCell="I263" activePane="bottomRight" state="frozen"/>
      <selection pane="bottomRight" activeCell="B281" sqref="B281"/>
      <colBreaks count="6" manualBreakCount="6">
        <brk id="39" max="1048575" man="1"/>
        <brk id="40" max="1048575" man="1"/>
        <brk id="55" max="1048575" man="1"/>
        <brk id="56" max="1048575" man="1"/>
        <brk id="57" max="1048575" man="1"/>
        <brk id="59" max="1048575" man="1"/>
      </colBreaks>
      <pageMargins left="0.25" right="0.25" top="0.75" bottom="0.5" header="0.25" footer="0.25"/>
      <printOptions gridLines="1"/>
      <pageSetup paperSize="17" scale="37" fitToHeight="10" orientation="landscape" horizontalDpi="4294967293" verticalDpi="150" r:id="rId16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FEE4A947-CED4-4874-ADC6-6EC998BA3DFD}" scale="90" showPageBreaks="1" fitToPage="1" showRuler="0">
      <pane xSplit="10" ySplit="1" topLeftCell="K83" activePane="bottomRight" state="frozen"/>
      <selection pane="bottomRight" activeCell="Q88" sqref="Q88"/>
      <colBreaks count="7" manualBreakCount="7">
        <brk id="39" max="1048575" man="1"/>
        <brk id="40" max="1048575" man="1"/>
        <brk id="55" max="1048575" man="1"/>
        <brk id="56" max="1048575" man="1"/>
        <brk id="57" max="1048575" man="1"/>
        <brk id="58" max="1048575" man="1"/>
        <brk id="59" max="1048575" man="1"/>
      </colBreaks>
      <pageMargins left="0.25" right="0.25" top="0.75" bottom="0.5" header="0.25" footer="0.25"/>
      <printOptions gridLines="1"/>
      <pageSetup paperSize="17" scale="23" fitToHeight="10" orientation="landscape" horizontalDpi="4294967293" verticalDpi="150" r:id="rId17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DE02B0ED-BB74-4802-82E5-148851B1F53F}" scale="90" showRuler="0">
      <pane xSplit="10" ySplit="1" topLeftCell="K101" activePane="bottomRight" state="frozen"/>
      <selection pane="bottomRight" activeCell="C107" sqref="C107"/>
      <colBreaks count="5" manualBreakCount="5">
        <brk id="39" max="1048575" man="1"/>
        <brk id="40" max="1048575" man="1"/>
        <brk id="55" max="1048575" man="1"/>
        <brk id="56" max="1048575" man="1"/>
        <brk id="59" max="1048575" man="1"/>
      </colBreaks>
      <pageMargins left="0.25" right="0.25" top="0.75" bottom="0.5" header="0.25" footer="0.25"/>
      <printOptions gridLines="1"/>
      <pageSetup paperSize="3" scale="35" orientation="landscape" horizontalDpi="4294967293" verticalDpi="150" r:id="rId18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45713916-BB8F-40B7-8E89-65F7AB30A051}" scale="90" showRuler="0">
      <pane xSplit="10" ySplit="1" topLeftCell="W41" activePane="bottomRight" state="frozen"/>
      <selection pane="bottomRight" activeCell="F75" sqref="F75"/>
      <colBreaks count="5" manualBreakCount="5">
        <brk id="39" max="1048575" man="1"/>
        <brk id="40" max="1048575" man="1"/>
        <brk id="55" max="1048575" man="1"/>
        <brk id="56" max="1048575" man="1"/>
        <brk id="59" max="1048575" man="1"/>
      </colBreaks>
      <pageMargins left="0.25" right="0.25" top="0.75" bottom="0.5" header="0.25" footer="0.25"/>
      <printOptions gridLines="1"/>
      <pageSetup paperSize="3" scale="35" orientation="landscape" horizontalDpi="4294967293" verticalDpi="150" r:id="rId19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5BDF3491-E3BB-4738-BDE5-125A10664847}" scale="90" showPageBreaks="1" fitToPage="1" showRuler="0">
      <pane xSplit="10" ySplit="1" topLeftCell="AG39" activePane="bottomRight" state="frozen"/>
      <selection pane="bottomRight" activeCell="AP39" sqref="AP39"/>
      <colBreaks count="6" manualBreakCount="6">
        <brk id="39" max="1048575" man="1"/>
        <brk id="40" max="1048575" man="1"/>
        <brk id="55" max="1048575" man="1"/>
        <brk id="56" max="1048575" man="1"/>
        <brk id="57" max="1048575" man="1"/>
        <brk id="59" max="1048575" man="1"/>
      </colBreaks>
      <pageMargins left="0.25" right="0.25" top="0.75" bottom="0.5" header="0.25" footer="0.25"/>
      <printOptions gridLines="1"/>
      <pageSetup paperSize="616" scale="24" fitToHeight="6" orientation="landscape" horizontalDpi="4294967293" verticalDpi="150" r:id="rId20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2E47963C-280F-405A-9A8E-434BCB80A715}" scale="90" fitToPage="1" showRuler="0">
      <pane xSplit="10" ySplit="1" topLeftCell="AV250" activePane="bottomRight" state="frozen"/>
      <selection pane="bottomRight" activeCell="AV252" sqref="AV252"/>
      <colBreaks count="6" manualBreakCount="6">
        <brk id="39" max="1048575" man="1"/>
        <brk id="40" max="1048575" man="1"/>
        <brk id="55" max="1048575" man="1"/>
        <brk id="56" max="1048575" man="1"/>
        <brk id="57" max="1048575" man="1"/>
        <brk id="59" max="1048575" man="1"/>
      </colBreaks>
      <pageMargins left="0.25" right="0.25" top="0.75" bottom="0.5" header="0.25" footer="0.25"/>
      <printOptions gridLines="1"/>
      <pageSetup paperSize="5" scale="32" fitToHeight="6" orientation="landscape" horizontalDpi="4294967293" verticalDpi="150" r:id="rId21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FF32E01F-93BB-4D1E-840A-C24A0899423E}" scale="90" showRuler="0">
      <pane xSplit="10" ySplit="1" topLeftCell="N115" activePane="bottomRight" state="frozen"/>
      <selection pane="bottomRight" activeCell="Y126" sqref="Y126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2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C15641CE-22F7-464C-9BFC-246A090FDA11}" scale="75" showPageBreaks="1" showAutoFilter="1" showRuler="0">
      <pane xSplit="10" ySplit="1" topLeftCell="AF130" activePane="bottomRight" state="frozen"/>
      <selection pane="bottomRight" activeCell="E1" sqref="E1:E65536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3"/>
      <headerFooter alignWithMargins="0">
        <oddHeader>&amp;C&amp;"Times New Roman,Bold"&amp;12 2004 CASE LOG BOOK&amp;"Times New Roman,Regular"&amp;10
 Printed &amp;D &amp; &amp;T</oddHeader>
        <oddFooter>&amp;C&amp;P</oddFooter>
      </headerFooter>
      <autoFilter ref="B1:BD1"/>
    </customSheetView>
    <customSheetView guid="{19F5AD01-C62F-459B-9B2D-1A33F15AB1E7}" scale="90" showPageBreaks="1" showRuler="0">
      <pane xSplit="10" ySplit="1" topLeftCell="M3" activePane="bottomRight" state="frozen"/>
      <selection pane="bottomRight" activeCell="Q58" sqref="Q58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4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A3B2A013-D368-4D2B-9EB6-2BEABFD3A52D}" scale="90" showRuler="0">
      <pane xSplit="10" ySplit="1" topLeftCell="AW47" activePane="bottomRight" state="frozen"/>
      <selection pane="bottomRight" activeCell="BB53" sqref="BB53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5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4A336BCD-4AE5-4B5A-90B6-87FA935615B7}" scale="90" showRuler="0">
      <pane xSplit="10" ySplit="1" topLeftCell="AP2" activePane="bottomRight" state="frozen"/>
      <selection pane="bottomRight" activeCell="AR5" sqref="AR5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6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FC252EB9-F2E6-45CC-AAE6-030EF9A596F7}" showPageBreaks="1" showRuler="0">
      <pane xSplit="10" ySplit="1" topLeftCell="BC117" activePane="bottomRight" state="frozen"/>
      <selection pane="bottomRight" activeCell="BC125" sqref="BC125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7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A3EDB35F-B074-4D89-BD77-07CA6BE49DFD}" scale="90" showRuler="0">
      <pane xSplit="10" ySplit="1" topLeftCell="K155" activePane="bottomRight" state="frozen"/>
      <selection pane="bottomRight" activeCell="H164" sqref="H164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8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F0BDA211-F8D1-432D-A584-5904DB05B684}" scale="90" showRuler="0">
      <pane xSplit="10" ySplit="1" topLeftCell="P2" activePane="bottomRight" state="frozen"/>
      <selection pane="bottomRight" activeCell="C3" sqref="C3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29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A0A1E5A1-6DDF-440B-83D8-6BFD0B1C4EA3}" scale="90" showRuler="0">
      <pane xSplit="10" ySplit="1" topLeftCell="AH2" activePane="bottomRight" state="frozen"/>
      <selection pane="bottomRight" activeCell="C1" sqref="C1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30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83C35C30-D67B-4724-AFAE-9ACBC93649FA}" scale="90" showRuler="0">
      <pane xSplit="10" ySplit="1" topLeftCell="AH252" activePane="bottomRight" state="frozen"/>
      <selection pane="bottomRight" activeCell="J263" sqref="J263"/>
      <pageMargins left="0.25" right="0.25" top="0.5" bottom="0.5" header="0.25" footer="0.25"/>
      <printOptions horizontalCentered="1" gridLines="1"/>
      <pageSetup paperSize="17" scale="45" fitToHeight="2" orientation="landscape" horizontalDpi="4294967293" verticalDpi="150" r:id="rId31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656BADAC-0B10-4AF5-B911-7B21D11FB95F}" scale="90" showRuler="0">
      <pane xSplit="10" ySplit="1" topLeftCell="AB52" activePane="bottomRight" state="frozen"/>
      <selection pane="bottomRight" activeCell="AH55" sqref="AH55"/>
      <colBreaks count="5" manualBreakCount="5">
        <brk id="39" max="1048575" man="1"/>
        <brk id="40" max="1048575" man="1"/>
        <brk id="55" max="1048575" man="1"/>
        <brk id="56" max="1048575" man="1"/>
        <brk id="59" max="1048575" man="1"/>
      </colBreaks>
      <pageMargins left="0.25" right="0.25" top="0.75" bottom="0.5" header="0.25" footer="0.25"/>
      <printOptions gridLines="1"/>
      <pageSetup paperSize="3" scale="35" orientation="landscape" horizontalDpi="4294967293" verticalDpi="150" r:id="rId32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2FF00A3F-529C-4AE6-BCE0-D13AD648576D}" scale="85" fitToPage="1" showRuler="0">
      <pane xSplit="10" ySplit="1" topLeftCell="Z71" activePane="bottomRight" state="frozen"/>
      <selection pane="bottomRight" activeCell="AH77" sqref="AH77"/>
      <colBreaks count="7" manualBreakCount="7">
        <brk id="39" max="1048575" man="1"/>
        <brk id="40" max="1048575" man="1"/>
        <brk id="55" max="1048575" man="1"/>
        <brk id="56" max="1048575" man="1"/>
        <brk id="57" max="1048575" man="1"/>
        <brk id="58" max="1048575" man="1"/>
        <brk id="59" max="1048575" man="1"/>
      </colBreaks>
      <pageMargins left="0.25" right="0.25" top="0.75" bottom="0.5" header="0.25" footer="0.25"/>
      <printOptions gridLines="1"/>
      <pageSetup paperSize="17" scale="23" fitToHeight="10" orientation="landscape" horizontalDpi="4294967293" verticalDpi="150" r:id="rId33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9333363D-5F10-4F8D-9BA8-194403FB4000}" scale="90" showRuler="0">
      <pane xSplit="10" ySplit="1" topLeftCell="N108" activePane="bottomRight" state="frozen"/>
      <selection pane="bottomRight" activeCell="H109" sqref="H109"/>
      <pageMargins left="0.25" right="0.25" top="0.5" bottom="0.5" header="0.25" footer="0.25"/>
      <printOptions horizontalCentered="1" gridLines="1"/>
      <pageSetup paperSize="17" scale="12" fitToHeight="2" orientation="landscape" horizontalDpi="4294967293" verticalDpi="150" r:id="rId34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C08D96C3-B892-4F3A-BE33-CE6FEC9E932C}" scale="90" showRuler="0">
      <pane xSplit="10" ySplit="1" topLeftCell="AS139" activePane="bottomRight" state="frozen"/>
      <selection pane="bottomRight" activeCell="AX146" sqref="AX146"/>
      <pageMargins left="0.25" right="0.25" top="0.5" bottom="0.5" header="0.25" footer="0.25"/>
      <printOptions horizontalCentered="1" gridLines="1"/>
      <pageSetup paperSize="17" scale="12" fitToHeight="2" orientation="landscape" horizontalDpi="4294967293" verticalDpi="150" r:id="rId35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016D3222-7D11-4CD3-A4BF-8F2F3F107AE2}" fitToPage="1" showRuler="0">
      <pane xSplit="11" ySplit="1" topLeftCell="AX23" activePane="bottomRight" state="frozen"/>
      <selection pane="bottomRight" activeCell="AG31" sqref="AG31"/>
      <colBreaks count="7" manualBreakCount="7">
        <brk id="40" max="1048575" man="1"/>
        <brk id="41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6" fitToHeight="10" orientation="landscape" horizontalDpi="4294967293" verticalDpi="150" r:id="rId36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E0EBFDDA-61B1-4933-A776-C0A9096C27C9}" fitToPage="1" showRuler="0">
      <pane xSplit="11" ySplit="1" topLeftCell="L86" activePane="bottomRight" state="frozen"/>
      <selection pane="bottomRight" activeCell="M94" sqref="M94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37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3E7ACAA4-81F5-4BD8-8482-6705F1504A35}" fitToPage="1" showRuler="0">
      <pane xSplit="11" ySplit="1" topLeftCell="Q96" activePane="bottomRight" state="frozen"/>
      <selection pane="bottomRight" activeCell="E100" sqref="E100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38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7BF28084-F60F-4BB3-B2E1-2649B4279A39}" scale="75" showPageBreaks="1" fitToPage="1" view="pageBreakPreview" showRuler="0">
      <pane xSplit="10" ySplit="1" topLeftCell="AX95" activePane="bottomRight" state="frozen"/>
      <selection pane="bottomRight" activeCell="BG107" sqref="BG107"/>
      <colBreaks count="6" manualBreakCount="6">
        <brk id="39" max="1048575" man="1"/>
        <brk id="40" max="1048575" man="1"/>
        <brk id="55" max="1048575" man="1"/>
        <brk id="56" max="1048575" man="1"/>
        <brk id="57" max="1048575" man="1"/>
        <brk id="59" max="1048575" man="1"/>
      </colBreaks>
      <pageMargins left="0.25" right="0.25" top="0.75" bottom="0.5" header="0.25" footer="0.25"/>
      <printOptions gridLines="1"/>
      <pageSetup paperSize="17" scale="22" fitToHeight="10" orientation="landscape" horizontalDpi="4294967293" verticalDpi="150" r:id="rId39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5231526B-EC3C-4AC0-9293-F976C0903D4D}" showPageBreaks="1" fitToPage="1" showRuler="0">
      <pane xSplit="11" ySplit="1" topLeftCell="L66" activePane="bottomRight" state="frozen"/>
      <selection pane="bottomRight" activeCell="V66" sqref="V66"/>
      <colBreaks count="11" manualBreakCount="11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  <brk id="63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40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F490B7C5-6A9E-4B5F-BBAE-18584E385E4C}" scale="90" fitToPage="1" showRuler="0">
      <pane xSplit="11" ySplit="1" topLeftCell="M65" activePane="bottomRight" state="frozen"/>
      <selection pane="bottomRight" activeCell="T73" sqref="T73"/>
      <pageMargins left="0.25" right="0.25" top="0.5" bottom="0.5" header="0.25" footer="0.25"/>
      <printOptions horizontalCentered="1" gridLines="1"/>
      <pageSetup paperSize="17" scale="34" fitToHeight="5" orientation="landscape" horizontalDpi="4294967293" verticalDpi="150" r:id="rId41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FD9484CE-5850-46FF-BF4E-E532F78F0CC8}" fitToPage="1" showRuler="0">
      <pane xSplit="11" ySplit="1" topLeftCell="BG2" activePane="bottomRight" state="frozen"/>
      <selection pane="bottomRight" activeCell="BK5" sqref="BK5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42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2F357129-5E2C-49CA-A6ED-2A63CE7109CE}" scale="90" showRuler="0">
      <pane xSplit="10" ySplit="1" topLeftCell="K103" activePane="bottomRight" state="frozen"/>
      <selection pane="bottomRight" activeCell="D108" sqref="D108"/>
      <pageMargins left="0.25" right="0.25" top="0.5" bottom="0.5" header="0.25" footer="0.25"/>
      <printOptions horizontalCentered="1" gridLines="1"/>
      <pageSetup paperSize="17" scale="20" fitToHeight="2" orientation="landscape" horizontalDpi="4294967293" verticalDpi="150" r:id="rId43"/>
      <headerFooter alignWithMargins="0">
        <oddHeader>&amp;C&amp;"Times New Roman,Bold"&amp;12 2004 CASE LOG BOOK&amp;"Times New Roman,Regular"&amp;10
 Printed &amp;D &amp; &amp;T</oddHeader>
        <oddFooter>&amp;C&amp;P</oddFooter>
      </headerFooter>
    </customSheetView>
    <customSheetView guid="{B413368B-98AF-43C1-8F9E-EDA25BCB04CB}" fitToPage="1" showRuler="0">
      <pane xSplit="11" ySplit="1" topLeftCell="AY104" activePane="bottomRight" state="frozen"/>
      <selection pane="bottomRight" activeCell="BA113" sqref="BA113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4" fitToHeight="10" orientation="landscape" horizontalDpi="4294967293" verticalDpi="150" r:id="rId44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C5D8EFC3-B461-49FE-B7BB-AB8E9C082E8A}" fitToPage="1" showRuler="0">
      <pane xSplit="11" ySplit="1" topLeftCell="U23" activePane="bottomRight" state="frozen"/>
      <selection pane="bottomRight" activeCell="W23" sqref="W23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5" fitToHeight="10" orientation="landscape" horizontalDpi="4294967293" verticalDpi="150" r:id="rId45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C6E3F828-E34E-498F-BC5F-23B00F34E70D}" fitToPage="1" showRuler="0">
      <pane xSplit="11" ySplit="1" topLeftCell="AZ125" activePane="bottomRight" state="frozen"/>
      <selection pane="bottomRight" activeCell="BF126" sqref="BF126"/>
      <colBreaks count="10" manualBreakCount="10">
        <brk id="13" max="1048575" man="1"/>
        <brk id="29" max="1048575" man="1"/>
        <brk id="40" max="1048575" man="1"/>
        <brk id="41" max="1048575" man="1"/>
        <brk id="46" max="1048575" man="1"/>
        <brk id="56" max="1048575" man="1"/>
        <brk id="57" max="1048575" man="1"/>
        <brk id="58" max="1048575" man="1"/>
        <brk id="59" max="1048575" man="1"/>
        <brk id="60" max="1048575" man="1"/>
      </colBreaks>
      <pageMargins left="0.25" right="0.25" top="0.75" bottom="0.5" header="0.25" footer="0.25"/>
      <printOptions gridLines="1"/>
      <pageSetup paperSize="17" scale="34" fitToHeight="10" orientation="landscape" horizontalDpi="4294967293" verticalDpi="150" r:id="rId46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2F8BCC33-7C2F-4DC6-9C54-5819605ABB14}" fitToPage="1" showRuler="0">
      <pane xSplit="11" ySplit="1" topLeftCell="L34" activePane="bottomRight" state="frozen"/>
      <selection pane="bottomRight" activeCell="A40" sqref="A40"/>
      <colBreaks count="10" manualBreakCount="10">
        <brk id="13" max="1048575" man="1"/>
        <brk id="28" max="1048575" man="1"/>
        <brk id="39" max="1048575" man="1"/>
        <brk id="40" max="1048575" man="1"/>
        <brk id="45" max="1048575" man="1"/>
        <brk id="55" max="1048575" man="1"/>
        <brk id="56" max="1048575" man="1"/>
        <brk id="57" max="1048575" man="1"/>
        <brk id="58" max="1048575" man="1"/>
        <brk id="59" max="1048575" man="1"/>
      </colBreaks>
      <pageMargins left="0.25" right="0.25" top="0.75" bottom="0.5" header="0.25" footer="0.25"/>
      <printOptions gridLines="1"/>
      <pageSetup paperSize="17" scale="34" fitToHeight="10" orientation="landscape" horizontalDpi="4294967293" verticalDpi="150" r:id="rId47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  <customSheetView guid="{8FF9B3F4-40ED-44D2-8670-ABAD3A19363E}" fitToPage="1" showRuler="0">
      <pane xSplit="11" ySplit="1" topLeftCell="L162" activePane="bottomRight" state="frozen"/>
      <selection pane="bottomRight" activeCell="D166" sqref="D166"/>
      <colBreaks count="10" manualBreakCount="10">
        <brk id="13" max="1048575" man="1"/>
        <brk id="28" max="1048575" man="1"/>
        <brk id="39" max="1048575" man="1"/>
        <brk id="40" max="1048575" man="1"/>
        <brk id="45" max="1048575" man="1"/>
        <brk id="55" max="1048575" man="1"/>
        <brk id="56" max="1048575" man="1"/>
        <brk id="57" max="1048575" man="1"/>
        <brk id="58" max="1048575" man="1"/>
        <brk id="59" max="1048575" man="1"/>
      </colBreaks>
      <pageMargins left="0.25" right="0.25" top="0.75" bottom="0.5" header="0.25" footer="0.25"/>
      <printOptions gridLines="1"/>
      <pageSetup paperSize="17" scale="36" fitToHeight="10" orientation="landscape" horizontalDpi="4294967293" verticalDpi="150" r:id="rId48"/>
      <headerFooter alignWithMargins="0">
        <oddHeader>&amp;C&amp;"Times New Roman,Bold"&amp;12CURRENT CASE LOG&amp;"Times New Roman,Regular"&amp;10
 Printed &amp;D &amp; &amp;T</oddHeader>
        <oddFooter>&amp;C&amp;P</oddFooter>
      </headerFooter>
    </customSheetView>
  </customSheetViews>
  <phoneticPr fontId="0" type="noConversion"/>
  <conditionalFormatting sqref="A163:XFD187">
    <cfRule type="cellIs" dxfId="9" priority="7" stopIfTrue="1" operator="equal">
      <formula>"In Rev"</formula>
    </cfRule>
    <cfRule type="cellIs" dxfId="8" priority="8" stopIfTrue="1" operator="equal">
      <formula>"Req"</formula>
    </cfRule>
    <cfRule type="cellIs" dxfId="7" priority="9" stopIfTrue="1" operator="equal">
      <formula>"N/A"</formula>
    </cfRule>
  </conditionalFormatting>
  <conditionalFormatting sqref="B79:C79 B100:D161 B1:D78 F14:R19 F100:R161 E1:R13 B80:R99 B162:R162 E20:R79">
    <cfRule type="cellIs" dxfId="6" priority="10" stopIfTrue="1" operator="equal">
      <formula>"In Rev"</formula>
    </cfRule>
    <cfRule type="cellIs" dxfId="5" priority="11" stopIfTrue="1" operator="equal">
      <formula>"Req"</formula>
    </cfRule>
    <cfRule type="cellIs" dxfId="4" priority="12" stopIfTrue="1" operator="equal">
      <formula>"N/A"</formula>
    </cfRule>
  </conditionalFormatting>
  <conditionalFormatting sqref="S1:HJ162">
    <cfRule type="cellIs" dxfId="3" priority="13" stopIfTrue="1" operator="equal">
      <formula>"In Rev"</formula>
    </cfRule>
    <cfRule type="cellIs" dxfId="2" priority="14" stopIfTrue="1" operator="equal">
      <formula>"Req"</formula>
    </cfRule>
    <cfRule type="cellIs" dxfId="1" priority="15" stopIfTrue="1" operator="equal">
      <formula>"N/A"</formula>
    </cfRule>
  </conditionalFormatting>
  <conditionalFormatting sqref="A1:A1048576">
    <cfRule type="cellIs" dxfId="0" priority="4" stopIfTrue="1" operator="equal">
      <formula>"N"</formula>
    </cfRule>
  </conditionalFormatting>
  <printOptions gridLines="1"/>
  <pageMargins left="0.25" right="0.25" top="0.75" bottom="0.5" header="0.25" footer="0.25"/>
  <pageSetup paperSize="17" fitToHeight="10" orientation="landscape" horizontalDpi="4294967293" verticalDpi="150" r:id="rId49"/>
  <headerFooter alignWithMargins="0">
    <oddHeader>&amp;C&amp;"Times New Roman,Bold"&amp;12CURRENT CASE LOG&amp;"Times New Roman,Regular"&amp;10
 Printed &amp;D &amp; &amp;T</oddHeader>
    <oddFooter>&amp;C&amp;P</oddFooter>
  </headerFooter>
  <colBreaks count="3" manualBreakCount="3">
    <brk id="9" max="1048575" man="1"/>
    <brk id="18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8"/>
  <sheetViews>
    <sheetView showRuler="0" zoomScaleNormal="100" zoomScaleSheetLayoutView="75" workbookViewId="0">
      <pane ySplit="2" topLeftCell="A6" activePane="bottomLeft" state="frozen"/>
      <selection pane="bottomLeft" sqref="A1:I1"/>
    </sheetView>
  </sheetViews>
  <sheetFormatPr defaultColWidth="10.6640625" defaultRowHeight="12.75" x14ac:dyDescent="0.2"/>
  <cols>
    <col min="1" max="1" width="12.1640625" style="35" customWidth="1"/>
    <col min="2" max="2" width="59.83203125" style="1" customWidth="1"/>
    <col min="3" max="3" width="11.5" style="1" customWidth="1"/>
    <col min="4" max="6" width="17.6640625" style="1" customWidth="1"/>
    <col min="7" max="7" width="15.5" style="1" customWidth="1"/>
    <col min="8" max="9" width="17.6640625" style="1" customWidth="1"/>
    <col min="10" max="10" width="14" style="1" bestFit="1" customWidth="1"/>
    <col min="11" max="16384" width="10.6640625" style="1"/>
  </cols>
  <sheetData>
    <row r="1" spans="1:10" ht="21.75" thickTop="1" thickBot="1" x14ac:dyDescent="0.25">
      <c r="A1" s="72" t="s">
        <v>51</v>
      </c>
      <c r="B1" s="73"/>
      <c r="C1" s="73"/>
      <c r="D1" s="73"/>
      <c r="E1" s="73"/>
      <c r="F1" s="73"/>
      <c r="G1" s="73"/>
      <c r="H1" s="73"/>
      <c r="I1" s="74"/>
    </row>
    <row r="2" spans="1:10" s="3" customFormat="1" ht="27" thickTop="1" thickBot="1" x14ac:dyDescent="0.3">
      <c r="A2" s="22" t="s">
        <v>11</v>
      </c>
      <c r="B2" s="23" t="s">
        <v>12</v>
      </c>
      <c r="C2" s="24" t="s">
        <v>13</v>
      </c>
      <c r="D2" s="25" t="s">
        <v>14</v>
      </c>
      <c r="E2" s="25" t="s">
        <v>15</v>
      </c>
      <c r="F2" s="25" t="s">
        <v>52</v>
      </c>
      <c r="G2" s="26" t="s">
        <v>36</v>
      </c>
      <c r="H2" s="25" t="s">
        <v>16</v>
      </c>
      <c r="I2" s="27" t="s">
        <v>17</v>
      </c>
      <c r="J2" s="2"/>
    </row>
    <row r="3" spans="1:10" s="3" customFormat="1" ht="17.25" thickTop="1" thickBot="1" x14ac:dyDescent="0.3">
      <c r="A3" s="18">
        <v>39766</v>
      </c>
      <c r="B3" s="21" t="s">
        <v>88</v>
      </c>
      <c r="C3" s="19" t="s">
        <v>109</v>
      </c>
      <c r="D3" s="49">
        <v>25360</v>
      </c>
      <c r="E3" s="39">
        <v>0</v>
      </c>
      <c r="F3" s="39">
        <v>0</v>
      </c>
      <c r="G3" s="39">
        <v>0</v>
      </c>
      <c r="H3" s="40">
        <v>0</v>
      </c>
      <c r="I3" s="20">
        <f>SUM(D3:H3)</f>
        <v>25360</v>
      </c>
    </row>
    <row r="4" spans="1:10" s="3" customFormat="1" ht="17.25" thickTop="1" thickBot="1" x14ac:dyDescent="0.3">
      <c r="A4" s="34"/>
      <c r="B4" s="37" t="s">
        <v>95</v>
      </c>
      <c r="C4" s="28" t="s">
        <v>109</v>
      </c>
      <c r="D4" s="38">
        <v>27628</v>
      </c>
      <c r="E4" s="41">
        <v>21420</v>
      </c>
      <c r="F4" s="41">
        <v>23735.52</v>
      </c>
      <c r="G4" s="41">
        <v>6690</v>
      </c>
      <c r="H4" s="40">
        <v>0</v>
      </c>
      <c r="I4" s="29">
        <f>SUM(D4:H4)</f>
        <v>79473.52</v>
      </c>
    </row>
    <row r="5" spans="1:10" s="3" customFormat="1" ht="17.25" thickTop="1" thickBot="1" x14ac:dyDescent="0.3">
      <c r="A5" s="34"/>
      <c r="B5" s="37" t="s">
        <v>18</v>
      </c>
      <c r="C5" s="28">
        <v>17</v>
      </c>
      <c r="D5" s="38">
        <v>20324</v>
      </c>
      <c r="E5" s="41">
        <v>24400</v>
      </c>
      <c r="F5" s="41">
        <v>65935</v>
      </c>
      <c r="G5" s="39">
        <v>0</v>
      </c>
      <c r="H5" s="40">
        <v>0</v>
      </c>
      <c r="I5" s="29">
        <f>SUM(D5:H5)</f>
        <v>110659</v>
      </c>
    </row>
    <row r="6" spans="1:10" s="3" customFormat="1" ht="17.25" thickTop="1" thickBot="1" x14ac:dyDescent="0.3">
      <c r="A6" s="34">
        <v>39864</v>
      </c>
      <c r="B6" s="37" t="s">
        <v>90</v>
      </c>
      <c r="C6" s="28">
        <v>85</v>
      </c>
      <c r="D6" s="38">
        <f>216846.57+5215+8215.1</f>
        <v>230276.67</v>
      </c>
      <c r="E6" s="41">
        <f>216619.5+5215+8215.1</f>
        <v>230049.6</v>
      </c>
      <c r="F6" s="41">
        <f>765275.9-111917+8215.1</f>
        <v>661574</v>
      </c>
      <c r="G6" s="41">
        <f>111917+8215.09</f>
        <v>120132.09</v>
      </c>
      <c r="H6" s="43">
        <f>264762.38+5219.76+14500+8215.1</f>
        <v>292697.24</v>
      </c>
      <c r="I6" s="29">
        <f>SUM(D6:H6)</f>
        <v>1534729.6</v>
      </c>
      <c r="J6" s="53"/>
    </row>
    <row r="7" spans="1:10" s="3" customFormat="1" ht="17.25" thickTop="1" thickBot="1" x14ac:dyDescent="0.3">
      <c r="A7" s="61"/>
      <c r="B7" s="62" t="s">
        <v>101</v>
      </c>
      <c r="C7" s="63" t="s">
        <v>109</v>
      </c>
      <c r="D7" s="38">
        <v>16070</v>
      </c>
      <c r="E7" s="39">
        <v>0</v>
      </c>
      <c r="F7" s="39">
        <v>0</v>
      </c>
      <c r="G7" s="41">
        <v>1300</v>
      </c>
      <c r="H7" s="40">
        <v>0</v>
      </c>
      <c r="I7" s="29">
        <f>SUM(D7:H7)</f>
        <v>17370</v>
      </c>
      <c r="J7" s="53"/>
    </row>
    <row r="8" spans="1:10" s="3" customFormat="1" ht="17.25" thickTop="1" thickBot="1" x14ac:dyDescent="0.3">
      <c r="A8" s="18"/>
      <c r="B8" s="21" t="s">
        <v>19</v>
      </c>
      <c r="C8" s="19">
        <v>20</v>
      </c>
      <c r="D8" s="38">
        <v>53100</v>
      </c>
      <c r="E8" s="39">
        <v>0</v>
      </c>
      <c r="F8" s="41">
        <v>143172.5</v>
      </c>
      <c r="G8" s="39">
        <v>0</v>
      </c>
      <c r="H8" s="40">
        <v>0</v>
      </c>
      <c r="I8" s="20" t="e">
        <f>#N/A</f>
        <v>#N/A</v>
      </c>
    </row>
    <row r="9" spans="1:10" s="3" customFormat="1" ht="17.25" thickTop="1" thickBot="1" x14ac:dyDescent="0.3">
      <c r="A9" s="18"/>
      <c r="B9" s="21" t="s">
        <v>20</v>
      </c>
      <c r="C9" s="19">
        <v>20</v>
      </c>
      <c r="D9" s="42">
        <v>0</v>
      </c>
      <c r="E9" s="41">
        <v>118698.6</v>
      </c>
      <c r="F9" s="41">
        <v>217280.75</v>
      </c>
      <c r="G9" s="39">
        <v>0</v>
      </c>
      <c r="H9" s="40">
        <v>0</v>
      </c>
      <c r="I9" s="20" t="e">
        <f>#N/A</f>
        <v>#N/A</v>
      </c>
    </row>
    <row r="10" spans="1:10" s="3" customFormat="1" ht="17.25" thickTop="1" thickBot="1" x14ac:dyDescent="0.3">
      <c r="A10" s="18"/>
      <c r="B10" s="21" t="s">
        <v>47</v>
      </c>
      <c r="C10" s="19" t="s">
        <v>109</v>
      </c>
      <c r="D10" s="38">
        <v>10650</v>
      </c>
      <c r="E10" s="41">
        <v>2400</v>
      </c>
      <c r="F10" s="39">
        <v>0</v>
      </c>
      <c r="G10" s="41">
        <v>11470</v>
      </c>
      <c r="H10" s="40">
        <v>0</v>
      </c>
      <c r="I10" s="20" t="e">
        <f>#N/A</f>
        <v>#N/A</v>
      </c>
    </row>
    <row r="11" spans="1:10" s="3" customFormat="1" ht="17.25" thickTop="1" thickBot="1" x14ac:dyDescent="0.3">
      <c r="A11" s="18"/>
      <c r="B11" s="21" t="s">
        <v>59</v>
      </c>
      <c r="C11" s="19">
        <v>54</v>
      </c>
      <c r="D11" s="38">
        <v>103748</v>
      </c>
      <c r="E11" s="41">
        <v>105290</v>
      </c>
      <c r="F11" s="41">
        <v>364887.5</v>
      </c>
      <c r="G11" s="41">
        <v>28415.25</v>
      </c>
      <c r="H11" s="43">
        <v>83681.25</v>
      </c>
      <c r="I11" s="20">
        <f>SUM(D11:H11)</f>
        <v>686022</v>
      </c>
    </row>
    <row r="12" spans="1:10" s="3" customFormat="1" ht="17.25" thickTop="1" thickBot="1" x14ac:dyDescent="0.3">
      <c r="A12" s="18"/>
      <c r="B12" s="45" t="s">
        <v>21</v>
      </c>
      <c r="C12" s="19" t="s">
        <v>109</v>
      </c>
      <c r="D12" s="42">
        <v>0</v>
      </c>
      <c r="E12" s="39">
        <v>0</v>
      </c>
      <c r="F12" s="39">
        <v>0</v>
      </c>
      <c r="G12" s="39">
        <v>0</v>
      </c>
      <c r="H12" s="40">
        <v>0</v>
      </c>
      <c r="I12" s="20" t="e">
        <f>#N/A</f>
        <v>#N/A</v>
      </c>
    </row>
    <row r="13" spans="1:10" s="3" customFormat="1" ht="17.25" thickTop="1" thickBot="1" x14ac:dyDescent="0.3">
      <c r="A13" s="18">
        <v>39727</v>
      </c>
      <c r="B13" s="21" t="s">
        <v>63</v>
      </c>
      <c r="C13" s="19" t="s">
        <v>109</v>
      </c>
      <c r="D13" s="38">
        <v>152288.5</v>
      </c>
      <c r="E13" s="41">
        <v>173072.9</v>
      </c>
      <c r="F13" s="41">
        <v>464997.5</v>
      </c>
      <c r="G13" s="39">
        <v>0</v>
      </c>
      <c r="H13" s="41">
        <v>154134.5</v>
      </c>
      <c r="I13" s="20" t="e">
        <f>#N/A</f>
        <v>#N/A</v>
      </c>
    </row>
    <row r="14" spans="1:10" s="3" customFormat="1" ht="17.25" thickTop="1" thickBot="1" x14ac:dyDescent="0.3">
      <c r="A14" s="18"/>
      <c r="B14" s="21" t="s">
        <v>44</v>
      </c>
      <c r="C14" s="19" t="s">
        <v>109</v>
      </c>
      <c r="D14" s="38">
        <v>66377</v>
      </c>
      <c r="E14" s="41">
        <v>17659</v>
      </c>
      <c r="F14" s="39">
        <v>0</v>
      </c>
      <c r="G14" s="39">
        <v>0</v>
      </c>
      <c r="H14" s="39">
        <v>0</v>
      </c>
      <c r="I14" s="20" t="e">
        <f>#N/A</f>
        <v>#N/A</v>
      </c>
    </row>
    <row r="15" spans="1:10" s="3" customFormat="1" ht="17.25" thickTop="1" thickBot="1" x14ac:dyDescent="0.3">
      <c r="A15" s="18"/>
      <c r="B15" s="21" t="s">
        <v>50</v>
      </c>
      <c r="C15" s="19" t="s">
        <v>109</v>
      </c>
      <c r="D15" s="38">
        <v>10075</v>
      </c>
      <c r="E15" s="41">
        <v>12500</v>
      </c>
      <c r="F15" s="39">
        <v>0</v>
      </c>
      <c r="G15" s="39">
        <v>0</v>
      </c>
      <c r="H15" s="41">
        <v>27011</v>
      </c>
      <c r="I15" s="20" t="e">
        <f>#N/A</f>
        <v>#N/A</v>
      </c>
    </row>
    <row r="16" spans="1:10" s="3" customFormat="1" ht="17.25" thickTop="1" thickBot="1" x14ac:dyDescent="0.3">
      <c r="A16" s="18"/>
      <c r="B16" s="21" t="s">
        <v>45</v>
      </c>
      <c r="C16" s="19" t="s">
        <v>109</v>
      </c>
      <c r="D16" s="38">
        <v>88202</v>
      </c>
      <c r="E16" s="39">
        <v>0</v>
      </c>
      <c r="F16" s="39">
        <v>0</v>
      </c>
      <c r="G16" s="39">
        <v>0</v>
      </c>
      <c r="H16" s="39">
        <v>0</v>
      </c>
      <c r="I16" s="20" t="e">
        <f>#N/A</f>
        <v>#N/A</v>
      </c>
    </row>
    <row r="17" spans="1:9" s="3" customFormat="1" ht="17.25" thickTop="1" thickBot="1" x14ac:dyDescent="0.3">
      <c r="A17" s="18">
        <v>39745</v>
      </c>
      <c r="B17" s="21" t="s">
        <v>46</v>
      </c>
      <c r="C17" s="19" t="s">
        <v>109</v>
      </c>
      <c r="D17" s="38">
        <v>15770</v>
      </c>
      <c r="E17" s="39">
        <v>0</v>
      </c>
      <c r="F17" s="39">
        <v>0</v>
      </c>
      <c r="G17" s="39">
        <v>0</v>
      </c>
      <c r="H17" s="39">
        <v>0</v>
      </c>
      <c r="I17" s="20" t="e">
        <f>#N/A</f>
        <v>#N/A</v>
      </c>
    </row>
    <row r="18" spans="1:9" s="3" customFormat="1" ht="17.25" thickTop="1" thickBot="1" x14ac:dyDescent="0.3">
      <c r="A18" s="18"/>
      <c r="B18" s="21" t="s">
        <v>86</v>
      </c>
      <c r="C18" s="19" t="s">
        <v>109</v>
      </c>
      <c r="D18" s="38">
        <v>13581</v>
      </c>
      <c r="E18" s="39">
        <v>0</v>
      </c>
      <c r="F18" s="39">
        <v>0</v>
      </c>
      <c r="G18" s="39">
        <v>0</v>
      </c>
      <c r="H18" s="39">
        <v>0</v>
      </c>
      <c r="I18" s="20" t="e">
        <f>#N/A</f>
        <v>#N/A</v>
      </c>
    </row>
    <row r="19" spans="1:9" s="3" customFormat="1" ht="17.25" thickTop="1" thickBot="1" x14ac:dyDescent="0.3">
      <c r="A19" s="18"/>
      <c r="B19" s="21" t="s">
        <v>69</v>
      </c>
      <c r="C19" s="19">
        <v>18</v>
      </c>
      <c r="D19" s="38">
        <v>45690</v>
      </c>
      <c r="E19" s="41">
        <v>48748</v>
      </c>
      <c r="F19" s="41">
        <v>75168</v>
      </c>
      <c r="G19" s="41">
        <v>31324</v>
      </c>
      <c r="H19" s="41">
        <v>37125</v>
      </c>
      <c r="I19" s="20" t="e">
        <f>#N/A</f>
        <v>#N/A</v>
      </c>
    </row>
    <row r="20" spans="1:9" s="3" customFormat="1" ht="17.25" thickTop="1" thickBot="1" x14ac:dyDescent="0.3">
      <c r="A20" s="18"/>
      <c r="B20" s="45" t="s">
        <v>53</v>
      </c>
      <c r="C20" s="19" t="s">
        <v>109</v>
      </c>
      <c r="D20" s="42">
        <v>0</v>
      </c>
      <c r="E20" s="39">
        <v>0</v>
      </c>
      <c r="F20" s="39">
        <v>0</v>
      </c>
      <c r="G20" s="39">
        <v>0</v>
      </c>
      <c r="H20" s="40">
        <v>0</v>
      </c>
      <c r="I20" s="20" t="e">
        <f>#N/A</f>
        <v>#N/A</v>
      </c>
    </row>
    <row r="21" spans="1:9" s="3" customFormat="1" ht="17.25" thickTop="1" thickBot="1" x14ac:dyDescent="0.3">
      <c r="A21" s="18"/>
      <c r="B21" s="21" t="s">
        <v>22</v>
      </c>
      <c r="C21" s="19" t="s">
        <v>109</v>
      </c>
      <c r="D21" s="38">
        <v>99035</v>
      </c>
      <c r="E21" s="41">
        <v>91307</v>
      </c>
      <c r="F21" s="39">
        <v>0</v>
      </c>
      <c r="G21" s="39">
        <v>0</v>
      </c>
      <c r="H21" s="40">
        <v>0</v>
      </c>
      <c r="I21" s="20" t="e">
        <f>#N/A</f>
        <v>#N/A</v>
      </c>
    </row>
    <row r="22" spans="1:9" s="3" customFormat="1" ht="17.25" thickTop="1" thickBot="1" x14ac:dyDescent="0.3">
      <c r="A22" s="18">
        <v>39771</v>
      </c>
      <c r="B22" s="21" t="s">
        <v>43</v>
      </c>
      <c r="C22" s="19" t="s">
        <v>109</v>
      </c>
      <c r="D22" s="49">
        <v>0</v>
      </c>
      <c r="E22" s="39">
        <v>0</v>
      </c>
      <c r="F22" s="39">
        <v>0</v>
      </c>
      <c r="G22" s="39">
        <v>0</v>
      </c>
      <c r="H22" s="40">
        <v>0</v>
      </c>
      <c r="I22" s="20">
        <f>SUM(D22:H22)</f>
        <v>0</v>
      </c>
    </row>
    <row r="23" spans="1:9" s="3" customFormat="1" ht="17.25" thickTop="1" thickBot="1" x14ac:dyDescent="0.3">
      <c r="A23" s="18">
        <v>39862</v>
      </c>
      <c r="B23" s="21" t="s">
        <v>91</v>
      </c>
      <c r="C23" s="19" t="s">
        <v>109</v>
      </c>
      <c r="D23" s="41">
        <v>9474</v>
      </c>
      <c r="E23" s="41">
        <v>13585</v>
      </c>
      <c r="F23" s="39">
        <v>0</v>
      </c>
      <c r="G23" s="41">
        <v>12047</v>
      </c>
      <c r="H23" s="40">
        <v>0</v>
      </c>
      <c r="I23" s="20" t="e">
        <f>#N/A</f>
        <v>#N/A</v>
      </c>
    </row>
    <row r="24" spans="1:9" s="3" customFormat="1" ht="17.25" thickTop="1" thickBot="1" x14ac:dyDescent="0.3">
      <c r="A24" s="18">
        <v>39909</v>
      </c>
      <c r="B24" s="21" t="s">
        <v>75</v>
      </c>
      <c r="C24" s="19" t="s">
        <v>109</v>
      </c>
      <c r="D24" s="39">
        <v>0</v>
      </c>
      <c r="E24" s="39">
        <v>0</v>
      </c>
      <c r="F24" s="39">
        <v>0</v>
      </c>
      <c r="G24" s="41">
        <v>16320</v>
      </c>
      <c r="H24" s="40">
        <v>0</v>
      </c>
      <c r="I24" s="20" t="e">
        <f>#N/A</f>
        <v>#N/A</v>
      </c>
    </row>
    <row r="25" spans="1:9" s="3" customFormat="1" ht="17.25" thickTop="1" thickBot="1" x14ac:dyDescent="0.3">
      <c r="A25" s="18"/>
      <c r="B25" s="21" t="s">
        <v>39</v>
      </c>
      <c r="C25" s="19" t="s">
        <v>109</v>
      </c>
      <c r="D25" s="39">
        <v>0</v>
      </c>
      <c r="E25" s="39">
        <v>0</v>
      </c>
      <c r="F25" s="39">
        <v>0</v>
      </c>
      <c r="G25" s="41">
        <v>4537.5</v>
      </c>
      <c r="H25" s="40">
        <v>0</v>
      </c>
      <c r="I25" s="20" t="e">
        <f>#N/A</f>
        <v>#N/A</v>
      </c>
    </row>
    <row r="26" spans="1:9" s="3" customFormat="1" ht="17.25" thickTop="1" thickBot="1" x14ac:dyDescent="0.3">
      <c r="A26" s="18"/>
      <c r="B26" s="21" t="s">
        <v>70</v>
      </c>
      <c r="C26" s="19" t="s">
        <v>109</v>
      </c>
      <c r="D26" s="39">
        <v>0</v>
      </c>
      <c r="E26" s="39">
        <v>0</v>
      </c>
      <c r="F26" s="39">
        <v>0</v>
      </c>
      <c r="G26" s="41">
        <v>4100</v>
      </c>
      <c r="H26" s="40">
        <v>0</v>
      </c>
      <c r="I26" s="20" t="e">
        <f>#N/A</f>
        <v>#N/A</v>
      </c>
    </row>
    <row r="27" spans="1:9" s="3" customFormat="1" ht="17.25" thickTop="1" thickBot="1" x14ac:dyDescent="0.3">
      <c r="A27" s="18">
        <v>39862</v>
      </c>
      <c r="B27" s="21" t="s">
        <v>89</v>
      </c>
      <c r="C27" s="19" t="s">
        <v>109</v>
      </c>
      <c r="D27" s="41">
        <v>23523</v>
      </c>
      <c r="E27" s="39">
        <v>0</v>
      </c>
      <c r="F27" s="39">
        <v>0</v>
      </c>
      <c r="G27" s="41">
        <v>9210</v>
      </c>
      <c r="H27" s="40">
        <v>0</v>
      </c>
      <c r="I27" s="20" t="e">
        <f>#N/A</f>
        <v>#N/A</v>
      </c>
    </row>
    <row r="28" spans="1:9" s="3" customFormat="1" ht="17.25" thickTop="1" thickBot="1" x14ac:dyDescent="0.3">
      <c r="A28" s="18"/>
      <c r="B28" s="21" t="s">
        <v>55</v>
      </c>
      <c r="C28" s="19"/>
      <c r="D28" s="46">
        <v>0</v>
      </c>
      <c r="E28" s="41">
        <v>5699</v>
      </c>
      <c r="F28" s="39">
        <v>0</v>
      </c>
      <c r="G28" s="41">
        <v>174</v>
      </c>
      <c r="H28" s="40">
        <v>0</v>
      </c>
      <c r="I28" s="20" t="e">
        <f>#N/A</f>
        <v>#N/A</v>
      </c>
    </row>
    <row r="29" spans="1:9" s="3" customFormat="1" ht="17.25" thickTop="1" thickBot="1" x14ac:dyDescent="0.3">
      <c r="A29" s="18"/>
      <c r="B29" s="21" t="s">
        <v>74</v>
      </c>
      <c r="C29" s="19">
        <v>1</v>
      </c>
      <c r="D29" s="46">
        <v>0</v>
      </c>
      <c r="E29" s="39">
        <v>0</v>
      </c>
      <c r="F29" s="39">
        <v>0</v>
      </c>
      <c r="G29" s="41">
        <v>4888</v>
      </c>
      <c r="H29" s="40">
        <v>0</v>
      </c>
      <c r="I29" s="20" t="e">
        <f>#N/A</f>
        <v>#N/A</v>
      </c>
    </row>
    <row r="30" spans="1:9" s="3" customFormat="1" ht="17.25" thickTop="1" thickBot="1" x14ac:dyDescent="0.3">
      <c r="A30" s="18"/>
      <c r="B30" s="21" t="s">
        <v>78</v>
      </c>
      <c r="C30" s="19" t="s">
        <v>109</v>
      </c>
      <c r="D30" s="39">
        <v>0</v>
      </c>
      <c r="E30" s="39">
        <v>0</v>
      </c>
      <c r="F30" s="39">
        <v>0</v>
      </c>
      <c r="G30" s="41">
        <v>5384</v>
      </c>
      <c r="H30" s="40">
        <v>0</v>
      </c>
      <c r="I30" s="20" t="e">
        <f>#N/A</f>
        <v>#N/A</v>
      </c>
    </row>
    <row r="31" spans="1:9" s="3" customFormat="1" ht="17.25" thickTop="1" thickBot="1" x14ac:dyDescent="0.3">
      <c r="A31" s="18"/>
      <c r="B31" s="45" t="s">
        <v>23</v>
      </c>
      <c r="C31" s="19" t="s">
        <v>109</v>
      </c>
      <c r="D31" s="42">
        <v>0</v>
      </c>
      <c r="E31" s="39">
        <v>0</v>
      </c>
      <c r="F31" s="39">
        <v>0</v>
      </c>
      <c r="G31" s="39">
        <v>0</v>
      </c>
      <c r="H31" s="40">
        <v>0</v>
      </c>
      <c r="I31" s="20">
        <f>SUM(D31:H31)</f>
        <v>0</v>
      </c>
    </row>
    <row r="32" spans="1:9" s="3" customFormat="1" ht="17.25" thickTop="1" thickBot="1" x14ac:dyDescent="0.3">
      <c r="A32" s="18"/>
      <c r="B32" s="21" t="s">
        <v>84</v>
      </c>
      <c r="C32" s="19">
        <v>2</v>
      </c>
      <c r="D32" s="39">
        <v>0</v>
      </c>
      <c r="E32" s="39">
        <v>0</v>
      </c>
      <c r="F32" s="39">
        <v>0</v>
      </c>
      <c r="G32" s="41">
        <v>4520</v>
      </c>
      <c r="H32" s="40">
        <v>0</v>
      </c>
      <c r="I32" s="20">
        <f>SUM(D32:H32)</f>
        <v>4520</v>
      </c>
    </row>
    <row r="33" spans="1:9" s="3" customFormat="1" ht="17.25" thickTop="1" thickBot="1" x14ac:dyDescent="0.3">
      <c r="A33" s="18"/>
      <c r="B33" s="21" t="s">
        <v>102</v>
      </c>
      <c r="C33" s="19" t="s">
        <v>109</v>
      </c>
      <c r="D33" s="49">
        <v>0</v>
      </c>
      <c r="E33" s="41">
        <v>0</v>
      </c>
      <c r="F33" s="41">
        <v>0</v>
      </c>
      <c r="G33" s="41">
        <v>0</v>
      </c>
      <c r="H33" s="43">
        <v>0</v>
      </c>
      <c r="I33" s="20">
        <f>SUM(D33:H33)</f>
        <v>0</v>
      </c>
    </row>
    <row r="34" spans="1:9" s="3" customFormat="1" ht="17.25" thickTop="1" thickBot="1" x14ac:dyDescent="0.3">
      <c r="A34" s="18"/>
      <c r="B34" s="21" t="s">
        <v>99</v>
      </c>
      <c r="C34" s="19" t="s">
        <v>109</v>
      </c>
      <c r="D34" s="42">
        <v>0</v>
      </c>
      <c r="E34" s="39">
        <v>0</v>
      </c>
      <c r="F34" s="39">
        <v>0</v>
      </c>
      <c r="G34" s="41">
        <v>0</v>
      </c>
      <c r="H34" s="40">
        <v>0</v>
      </c>
      <c r="I34" s="20">
        <f>SUM(D34:H34)</f>
        <v>0</v>
      </c>
    </row>
    <row r="35" spans="1:9" s="3" customFormat="1" ht="17.25" thickTop="1" thickBot="1" x14ac:dyDescent="0.3">
      <c r="A35" s="18">
        <v>39766</v>
      </c>
      <c r="B35" s="21" t="s">
        <v>83</v>
      </c>
      <c r="C35" s="19">
        <v>42</v>
      </c>
      <c r="D35" s="49">
        <v>85164</v>
      </c>
      <c r="E35" s="41">
        <v>56013</v>
      </c>
      <c r="F35" s="41">
        <v>166489</v>
      </c>
      <c r="G35" s="41">
        <v>29821</v>
      </c>
      <c r="H35" s="43">
        <v>103014</v>
      </c>
      <c r="I35" s="20" t="e">
        <f>#N/A</f>
        <v>#N/A</v>
      </c>
    </row>
    <row r="36" spans="1:9" s="3" customFormat="1" ht="17.25" thickTop="1" thickBot="1" x14ac:dyDescent="0.3">
      <c r="A36" s="18"/>
      <c r="B36" s="21" t="s">
        <v>66</v>
      </c>
      <c r="C36" s="19">
        <v>3</v>
      </c>
      <c r="D36" s="42">
        <v>0</v>
      </c>
      <c r="E36" s="39">
        <v>0</v>
      </c>
      <c r="F36" s="39">
        <v>0</v>
      </c>
      <c r="G36" s="41">
        <v>3124</v>
      </c>
      <c r="H36" s="40">
        <v>0</v>
      </c>
      <c r="I36" s="20" t="e">
        <f>#N/A</f>
        <v>#N/A</v>
      </c>
    </row>
    <row r="37" spans="1:9" s="3" customFormat="1" ht="17.25" thickTop="1" thickBot="1" x14ac:dyDescent="0.3">
      <c r="A37" s="18"/>
      <c r="B37" s="21" t="s">
        <v>103</v>
      </c>
      <c r="C37" s="19">
        <v>24</v>
      </c>
      <c r="D37" s="38">
        <v>31511</v>
      </c>
      <c r="E37" s="41">
        <v>37618</v>
      </c>
      <c r="F37" s="41">
        <v>67830.399999999994</v>
      </c>
      <c r="G37" s="41">
        <v>6934.5</v>
      </c>
      <c r="H37" s="43">
        <v>31685</v>
      </c>
      <c r="I37" s="20" t="e">
        <f>#N/A</f>
        <v>#N/A</v>
      </c>
    </row>
    <row r="38" spans="1:9" s="3" customFormat="1" ht="17.25" thickTop="1" thickBot="1" x14ac:dyDescent="0.3">
      <c r="A38" s="18"/>
      <c r="B38" s="45" t="s">
        <v>24</v>
      </c>
      <c r="C38" s="19" t="s">
        <v>109</v>
      </c>
      <c r="D38" s="42">
        <v>0</v>
      </c>
      <c r="E38" s="39">
        <v>0</v>
      </c>
      <c r="F38" s="39">
        <v>0</v>
      </c>
      <c r="G38" s="39">
        <v>0</v>
      </c>
      <c r="H38" s="40">
        <v>0</v>
      </c>
      <c r="I38" s="20" t="e">
        <f>#N/A</f>
        <v>#N/A</v>
      </c>
    </row>
    <row r="39" spans="1:9" s="3" customFormat="1" ht="17.25" thickTop="1" thickBot="1" x14ac:dyDescent="0.3">
      <c r="A39" s="18"/>
      <c r="B39" s="21" t="s">
        <v>25</v>
      </c>
      <c r="C39" s="19">
        <v>55</v>
      </c>
      <c r="D39" s="38">
        <v>27635</v>
      </c>
      <c r="E39" s="39">
        <v>0</v>
      </c>
      <c r="F39" s="41">
        <v>85498.5</v>
      </c>
      <c r="G39" s="39">
        <v>0</v>
      </c>
      <c r="H39" s="40">
        <v>0</v>
      </c>
      <c r="I39" s="20" t="e">
        <f>#N/A</f>
        <v>#N/A</v>
      </c>
    </row>
    <row r="40" spans="1:9" s="3" customFormat="1" ht="17.25" thickTop="1" thickBot="1" x14ac:dyDescent="0.3">
      <c r="A40" s="18"/>
      <c r="B40" s="21" t="s">
        <v>93</v>
      </c>
      <c r="C40" s="19" t="s">
        <v>109</v>
      </c>
      <c r="D40" s="38">
        <v>25960</v>
      </c>
      <c r="E40" s="41">
        <v>189020</v>
      </c>
      <c r="F40" s="39">
        <v>0</v>
      </c>
      <c r="G40" s="39">
        <v>0</v>
      </c>
      <c r="H40" s="43">
        <v>149170</v>
      </c>
      <c r="I40" s="20" t="e">
        <f>#N/A</f>
        <v>#N/A</v>
      </c>
    </row>
    <row r="41" spans="1:9" s="3" customFormat="1" ht="17.25" thickTop="1" thickBot="1" x14ac:dyDescent="0.3">
      <c r="A41" s="18"/>
      <c r="B41" s="21" t="s">
        <v>96</v>
      </c>
      <c r="C41" s="19" t="s">
        <v>109</v>
      </c>
      <c r="D41" s="39">
        <v>0</v>
      </c>
      <c r="E41" s="39">
        <v>0</v>
      </c>
      <c r="F41" s="39">
        <v>0</v>
      </c>
      <c r="G41" s="41">
        <v>5088.75</v>
      </c>
      <c r="H41" s="39">
        <v>0</v>
      </c>
      <c r="I41" s="20">
        <f>SUM(D41:H41)</f>
        <v>5088.75</v>
      </c>
    </row>
    <row r="42" spans="1:9" s="3" customFormat="1" ht="17.25" thickTop="1" thickBot="1" x14ac:dyDescent="0.3">
      <c r="A42" s="18"/>
      <c r="B42" s="45" t="s">
        <v>26</v>
      </c>
      <c r="C42" s="19" t="s">
        <v>109</v>
      </c>
      <c r="D42" s="42">
        <v>0</v>
      </c>
      <c r="E42" s="39">
        <v>0</v>
      </c>
      <c r="F42" s="39">
        <v>0</v>
      </c>
      <c r="G42" s="39">
        <v>0</v>
      </c>
      <c r="H42" s="40">
        <v>0</v>
      </c>
      <c r="I42" s="20" t="e">
        <f>#N/A</f>
        <v>#N/A</v>
      </c>
    </row>
    <row r="43" spans="1:9" s="3" customFormat="1" ht="17.25" thickTop="1" thickBot="1" x14ac:dyDescent="0.3">
      <c r="A43" s="18"/>
      <c r="B43" s="21" t="s">
        <v>98</v>
      </c>
      <c r="C43" s="19">
        <v>1</v>
      </c>
      <c r="D43" s="42">
        <v>0</v>
      </c>
      <c r="E43" s="46">
        <v>0</v>
      </c>
      <c r="F43" s="39">
        <v>0</v>
      </c>
      <c r="G43" s="41">
        <v>1377.5</v>
      </c>
      <c r="H43" s="50">
        <v>0</v>
      </c>
      <c r="I43" s="20">
        <f>SUM(D43:H43)</f>
        <v>1377.5</v>
      </c>
    </row>
    <row r="44" spans="1:9" s="3" customFormat="1" ht="17.25" thickTop="1" thickBot="1" x14ac:dyDescent="0.3">
      <c r="A44" s="18"/>
      <c r="B44" s="21" t="s">
        <v>85</v>
      </c>
      <c r="C44" s="19" t="s">
        <v>109</v>
      </c>
      <c r="D44" s="42">
        <v>0</v>
      </c>
      <c r="E44" s="39">
        <v>0</v>
      </c>
      <c r="F44" s="39">
        <v>0</v>
      </c>
      <c r="G44" s="41">
        <v>2110</v>
      </c>
      <c r="H44" s="40">
        <v>0</v>
      </c>
      <c r="I44" s="20" t="e">
        <f>#N/A</f>
        <v>#N/A</v>
      </c>
    </row>
    <row r="45" spans="1:9" s="3" customFormat="1" ht="17.25" thickTop="1" thickBot="1" x14ac:dyDescent="0.3">
      <c r="A45" s="18">
        <v>39864</v>
      </c>
      <c r="B45" s="21" t="s">
        <v>87</v>
      </c>
      <c r="C45" s="19" t="s">
        <v>109</v>
      </c>
      <c r="D45" s="49">
        <v>127014</v>
      </c>
      <c r="E45" s="39">
        <v>0</v>
      </c>
      <c r="F45" s="39">
        <v>0</v>
      </c>
      <c r="G45" s="39">
        <v>0</v>
      </c>
      <c r="H45" s="40">
        <v>0</v>
      </c>
      <c r="I45" s="20">
        <f>SUM(D45:H45)</f>
        <v>127014</v>
      </c>
    </row>
    <row r="46" spans="1:9" s="3" customFormat="1" ht="17.25" thickTop="1" thickBot="1" x14ac:dyDescent="0.3">
      <c r="A46" s="18"/>
      <c r="B46" s="21" t="s">
        <v>49</v>
      </c>
      <c r="C46" s="19" t="s">
        <v>109</v>
      </c>
      <c r="D46" s="49">
        <v>13450</v>
      </c>
      <c r="E46" s="39">
        <v>0</v>
      </c>
      <c r="F46" s="39">
        <v>0</v>
      </c>
      <c r="G46" s="39">
        <v>0</v>
      </c>
      <c r="H46" s="40">
        <v>0</v>
      </c>
      <c r="I46" s="20">
        <f>SUM(D46:H46)</f>
        <v>13450</v>
      </c>
    </row>
    <row r="47" spans="1:9" s="3" customFormat="1" ht="17.25" thickTop="1" thickBot="1" x14ac:dyDescent="0.3">
      <c r="A47" s="18"/>
      <c r="B47" s="45" t="s">
        <v>27</v>
      </c>
      <c r="C47" s="19" t="s">
        <v>109</v>
      </c>
      <c r="D47" s="42">
        <v>0</v>
      </c>
      <c r="E47" s="39">
        <v>0</v>
      </c>
      <c r="F47" s="39">
        <v>0</v>
      </c>
      <c r="G47" s="39">
        <v>0</v>
      </c>
      <c r="H47" s="40">
        <v>0</v>
      </c>
      <c r="I47" s="20" t="e">
        <f>#N/A</f>
        <v>#N/A</v>
      </c>
    </row>
    <row r="48" spans="1:9" s="3" customFormat="1" ht="17.25" thickTop="1" thickBot="1" x14ac:dyDescent="0.3">
      <c r="A48" s="18"/>
      <c r="B48" s="21" t="s">
        <v>100</v>
      </c>
      <c r="C48" s="19">
        <v>4</v>
      </c>
      <c r="D48" s="38">
        <v>14610</v>
      </c>
      <c r="E48" s="39">
        <v>0</v>
      </c>
      <c r="F48" s="39">
        <v>0</v>
      </c>
      <c r="G48" s="39">
        <v>0</v>
      </c>
      <c r="H48" s="40">
        <v>0</v>
      </c>
      <c r="I48" s="20" t="e">
        <f>#N/A</f>
        <v>#N/A</v>
      </c>
    </row>
    <row r="49" spans="1:10" s="3" customFormat="1" ht="17.25" thickTop="1" thickBot="1" x14ac:dyDescent="0.3">
      <c r="A49" s="18"/>
      <c r="B49" s="21" t="s">
        <v>68</v>
      </c>
      <c r="C49" s="19" t="s">
        <v>109</v>
      </c>
      <c r="D49" s="42">
        <v>0</v>
      </c>
      <c r="E49" s="39">
        <v>0</v>
      </c>
      <c r="F49" s="39">
        <v>0</v>
      </c>
      <c r="G49" s="41">
        <v>450</v>
      </c>
      <c r="H49" s="40">
        <v>0</v>
      </c>
      <c r="I49" s="20" t="e">
        <f>#N/A</f>
        <v>#N/A</v>
      </c>
    </row>
    <row r="50" spans="1:10" s="3" customFormat="1" ht="17.25" thickTop="1" thickBot="1" x14ac:dyDescent="0.3">
      <c r="A50" s="18"/>
      <c r="B50" s="21" t="s">
        <v>28</v>
      </c>
      <c r="C50" s="19" t="s">
        <v>109</v>
      </c>
      <c r="D50" s="42">
        <v>0</v>
      </c>
      <c r="E50" s="39">
        <v>0</v>
      </c>
      <c r="F50" s="41">
        <v>37756</v>
      </c>
      <c r="G50" s="39">
        <v>0</v>
      </c>
      <c r="H50" s="43">
        <v>15310</v>
      </c>
      <c r="I50" s="20" t="e">
        <f>#N/A</f>
        <v>#N/A</v>
      </c>
    </row>
    <row r="51" spans="1:10" s="3" customFormat="1" ht="17.25" thickTop="1" thickBot="1" x14ac:dyDescent="0.3">
      <c r="A51" s="18">
        <v>39911</v>
      </c>
      <c r="B51" s="21" t="s">
        <v>72</v>
      </c>
      <c r="C51" s="19">
        <v>52</v>
      </c>
      <c r="D51" s="41">
        <v>81518</v>
      </c>
      <c r="E51" s="41">
        <v>107491</v>
      </c>
      <c r="F51" s="41"/>
      <c r="G51" s="39">
        <v>0</v>
      </c>
      <c r="H51" s="43"/>
      <c r="I51" s="20" t="e">
        <f>#N/A</f>
        <v>#N/A</v>
      </c>
    </row>
    <row r="52" spans="1:10" s="3" customFormat="1" ht="17.25" thickTop="1" thickBot="1" x14ac:dyDescent="0.3">
      <c r="A52" s="18">
        <v>39749</v>
      </c>
      <c r="B52" s="21" t="s">
        <v>71</v>
      </c>
      <c r="C52" s="19" t="s">
        <v>109</v>
      </c>
      <c r="D52" s="38">
        <v>0</v>
      </c>
      <c r="E52" s="39">
        <v>0</v>
      </c>
      <c r="F52" s="39">
        <v>0</v>
      </c>
      <c r="G52" s="39">
        <v>0</v>
      </c>
      <c r="H52" s="40">
        <v>0</v>
      </c>
      <c r="I52" s="20">
        <f>SUM(D52:H52)</f>
        <v>0</v>
      </c>
    </row>
    <row r="53" spans="1:10" s="3" customFormat="1" ht="17.25" thickTop="1" thickBot="1" x14ac:dyDescent="0.3">
      <c r="A53" s="18"/>
      <c r="B53" s="21" t="s">
        <v>79</v>
      </c>
      <c r="C53" s="19" t="s">
        <v>109</v>
      </c>
      <c r="D53" s="38">
        <v>9291</v>
      </c>
      <c r="E53" s="39">
        <v>0</v>
      </c>
      <c r="F53" s="39">
        <v>0</v>
      </c>
      <c r="G53" s="41">
        <v>6135</v>
      </c>
      <c r="H53" s="40">
        <v>0</v>
      </c>
      <c r="I53" s="20">
        <f>SUM(D53:H53)</f>
        <v>15426</v>
      </c>
    </row>
    <row r="54" spans="1:10" s="3" customFormat="1" ht="17.25" thickTop="1" thickBot="1" x14ac:dyDescent="0.3">
      <c r="A54" s="18"/>
      <c r="B54" s="45" t="s">
        <v>56</v>
      </c>
      <c r="C54" s="19" t="s">
        <v>109</v>
      </c>
      <c r="D54" s="42">
        <v>0</v>
      </c>
      <c r="E54" s="39">
        <v>0</v>
      </c>
      <c r="F54" s="39">
        <v>0</v>
      </c>
      <c r="G54" s="39">
        <v>0</v>
      </c>
      <c r="H54" s="40">
        <v>0</v>
      </c>
      <c r="I54" s="20" t="e">
        <f>#N/A</f>
        <v>#N/A</v>
      </c>
    </row>
    <row r="55" spans="1:10" s="3" customFormat="1" ht="17.25" thickTop="1" thickBot="1" x14ac:dyDescent="0.3">
      <c r="A55" s="18"/>
      <c r="B55" s="21" t="s">
        <v>58</v>
      </c>
      <c r="C55" s="19" t="s">
        <v>109</v>
      </c>
      <c r="D55" s="42">
        <v>0</v>
      </c>
      <c r="E55" s="41">
        <v>9634</v>
      </c>
      <c r="F55" s="39">
        <v>0</v>
      </c>
      <c r="G55" s="41">
        <v>14016</v>
      </c>
      <c r="H55" s="40">
        <v>0</v>
      </c>
      <c r="I55" s="20" t="e">
        <f>#N/A</f>
        <v>#N/A</v>
      </c>
    </row>
    <row r="56" spans="1:10" s="3" customFormat="1" ht="17.25" thickTop="1" thickBot="1" x14ac:dyDescent="0.3">
      <c r="A56" s="18"/>
      <c r="B56" s="21" t="s">
        <v>29</v>
      </c>
      <c r="C56" s="19" t="s">
        <v>109</v>
      </c>
      <c r="D56" s="42">
        <v>0</v>
      </c>
      <c r="E56" s="39">
        <v>0</v>
      </c>
      <c r="F56" s="39">
        <v>0</v>
      </c>
      <c r="G56" s="39">
        <v>0</v>
      </c>
      <c r="H56" s="43">
        <v>183961</v>
      </c>
      <c r="I56" s="20" t="e">
        <f>#N/A</f>
        <v>#N/A</v>
      </c>
    </row>
    <row r="57" spans="1:10" s="3" customFormat="1" ht="17.25" thickTop="1" thickBot="1" x14ac:dyDescent="0.3">
      <c r="A57" s="18"/>
      <c r="B57" s="21" t="s">
        <v>54</v>
      </c>
      <c r="C57" s="19" t="s">
        <v>109</v>
      </c>
      <c r="D57" s="49">
        <v>23395</v>
      </c>
      <c r="E57" s="39">
        <v>0</v>
      </c>
      <c r="F57" s="41">
        <v>145936.25</v>
      </c>
      <c r="G57" s="39">
        <v>0</v>
      </c>
      <c r="H57" s="39">
        <v>0</v>
      </c>
      <c r="I57" s="20" t="e">
        <f>#N/A</f>
        <v>#N/A</v>
      </c>
      <c r="J57" s="36"/>
    </row>
    <row r="58" spans="1:10" s="3" customFormat="1" ht="17.25" thickTop="1" thickBot="1" x14ac:dyDescent="0.3">
      <c r="A58" s="18"/>
      <c r="B58" s="21" t="s">
        <v>41</v>
      </c>
      <c r="C58" s="19" t="s">
        <v>109</v>
      </c>
      <c r="D58" s="49">
        <v>40638.400000000001</v>
      </c>
      <c r="E58" s="39">
        <v>0</v>
      </c>
      <c r="F58" s="39">
        <v>0</v>
      </c>
      <c r="G58" s="39">
        <v>0</v>
      </c>
      <c r="H58" s="39">
        <v>0</v>
      </c>
      <c r="I58" s="20" t="e">
        <f>#N/A</f>
        <v>#N/A</v>
      </c>
      <c r="J58" s="36"/>
    </row>
    <row r="59" spans="1:10" s="3" customFormat="1" ht="17.25" thickTop="1" thickBot="1" x14ac:dyDescent="0.3">
      <c r="A59" s="18"/>
      <c r="B59" s="21" t="s">
        <v>37</v>
      </c>
      <c r="C59" s="19" t="s">
        <v>109</v>
      </c>
      <c r="D59" s="39">
        <v>0</v>
      </c>
      <c r="E59" s="39">
        <v>0</v>
      </c>
      <c r="F59" s="39">
        <v>0</v>
      </c>
      <c r="G59" s="41">
        <v>1120</v>
      </c>
      <c r="H59" s="40">
        <v>0</v>
      </c>
      <c r="I59" s="20" t="e">
        <f>#N/A</f>
        <v>#N/A</v>
      </c>
      <c r="J59" s="36"/>
    </row>
    <row r="60" spans="1:10" s="3" customFormat="1" ht="17.25" thickTop="1" thickBot="1" x14ac:dyDescent="0.3">
      <c r="A60" s="18">
        <v>39841</v>
      </c>
      <c r="B60" s="21" t="s">
        <v>42</v>
      </c>
      <c r="C60" s="19" t="s">
        <v>109</v>
      </c>
      <c r="D60" s="46">
        <v>0</v>
      </c>
      <c r="E60" s="39">
        <v>0</v>
      </c>
      <c r="F60" s="39">
        <v>0</v>
      </c>
      <c r="G60" s="39">
        <v>0</v>
      </c>
      <c r="H60" s="43">
        <v>0</v>
      </c>
      <c r="I60" s="20">
        <f>SUM(D60:H60)</f>
        <v>0</v>
      </c>
      <c r="J60" s="36"/>
    </row>
    <row r="61" spans="1:10" s="3" customFormat="1" ht="17.25" thickTop="1" thickBot="1" x14ac:dyDescent="0.3">
      <c r="A61" s="18"/>
      <c r="B61" s="21" t="s">
        <v>97</v>
      </c>
      <c r="C61" s="19" t="s">
        <v>109</v>
      </c>
      <c r="D61" s="38">
        <v>3220</v>
      </c>
      <c r="E61" s="39">
        <v>0</v>
      </c>
      <c r="F61" s="39">
        <v>0</v>
      </c>
      <c r="G61" s="41">
        <v>6026</v>
      </c>
      <c r="H61" s="40">
        <v>0</v>
      </c>
      <c r="I61" s="20" t="e">
        <f>#N/A</f>
        <v>#N/A</v>
      </c>
    </row>
    <row r="62" spans="1:10" s="3" customFormat="1" ht="17.25" thickTop="1" thickBot="1" x14ac:dyDescent="0.3">
      <c r="A62" s="18"/>
      <c r="B62" s="21" t="s">
        <v>8</v>
      </c>
      <c r="C62" s="19" t="s">
        <v>109</v>
      </c>
      <c r="D62" s="38">
        <v>29253.4</v>
      </c>
      <c r="E62" s="39">
        <v>0</v>
      </c>
      <c r="F62" s="39">
        <v>0</v>
      </c>
      <c r="G62" s="39">
        <v>0</v>
      </c>
      <c r="H62" s="40">
        <v>0</v>
      </c>
      <c r="I62" s="20" t="e">
        <f>#N/A</f>
        <v>#N/A</v>
      </c>
    </row>
    <row r="63" spans="1:10" s="3" customFormat="1" ht="17.25" thickTop="1" thickBot="1" x14ac:dyDescent="0.3">
      <c r="A63" s="18"/>
      <c r="B63" s="21" t="s">
        <v>67</v>
      </c>
      <c r="C63" s="19">
        <v>8</v>
      </c>
      <c r="D63" s="39">
        <v>0</v>
      </c>
      <c r="E63" s="39">
        <v>0</v>
      </c>
      <c r="F63" s="39">
        <v>0</v>
      </c>
      <c r="G63" s="41">
        <v>2905</v>
      </c>
      <c r="H63" s="40">
        <v>0</v>
      </c>
      <c r="I63" s="20" t="e">
        <f>#N/A</f>
        <v>#N/A</v>
      </c>
      <c r="J63" s="36"/>
    </row>
    <row r="64" spans="1:10" s="3" customFormat="1" ht="17.25" thickTop="1" thickBot="1" x14ac:dyDescent="0.3">
      <c r="A64" s="18"/>
      <c r="B64" s="21" t="s">
        <v>73</v>
      </c>
      <c r="C64" s="19">
        <v>0</v>
      </c>
      <c r="D64" s="39">
        <v>0</v>
      </c>
      <c r="E64" s="39">
        <v>0</v>
      </c>
      <c r="F64" s="39">
        <v>0</v>
      </c>
      <c r="G64" s="41">
        <v>2460.75</v>
      </c>
      <c r="H64" s="40">
        <v>0</v>
      </c>
      <c r="I64" s="20" t="e">
        <f>#N/A</f>
        <v>#N/A</v>
      </c>
      <c r="J64" s="36"/>
    </row>
    <row r="65" spans="1:10" s="3" customFormat="1" ht="17.25" thickTop="1" thickBot="1" x14ac:dyDescent="0.3">
      <c r="A65" s="18"/>
      <c r="B65" s="21" t="s">
        <v>38</v>
      </c>
      <c r="C65" s="19" t="s">
        <v>109</v>
      </c>
      <c r="D65" s="39">
        <v>0</v>
      </c>
      <c r="E65" s="39">
        <v>0</v>
      </c>
      <c r="F65" s="39">
        <v>0</v>
      </c>
      <c r="G65" s="41">
        <v>3204</v>
      </c>
      <c r="H65" s="40">
        <v>0</v>
      </c>
      <c r="I65" s="20" t="e">
        <f>#N/A</f>
        <v>#N/A</v>
      </c>
    </row>
    <row r="66" spans="1:10" s="3" customFormat="1" ht="17.25" thickTop="1" thickBot="1" x14ac:dyDescent="0.3">
      <c r="A66" s="18"/>
      <c r="B66" s="21" t="s">
        <v>57</v>
      </c>
      <c r="C66" s="19" t="s">
        <v>109</v>
      </c>
      <c r="D66" s="38">
        <v>5850</v>
      </c>
      <c r="E66" s="39">
        <v>0</v>
      </c>
      <c r="F66" s="39">
        <v>0</v>
      </c>
      <c r="G66" s="39">
        <v>0</v>
      </c>
      <c r="H66" s="40">
        <v>0</v>
      </c>
      <c r="I66" s="20" t="e">
        <f>#N/A</f>
        <v>#N/A</v>
      </c>
    </row>
    <row r="67" spans="1:10" s="5" customFormat="1" ht="17.25" thickTop="1" thickBot="1" x14ac:dyDescent="0.3">
      <c r="A67" s="70" t="s">
        <v>30</v>
      </c>
      <c r="B67" s="71"/>
      <c r="C67" s="30" t="e">
        <f>#N/A</f>
        <v>#N/A</v>
      </c>
      <c r="D67" s="31" t="e">
        <f>#N/A</f>
        <v>#N/A</v>
      </c>
      <c r="E67" s="31" t="e">
        <f>#N/A</f>
        <v>#N/A</v>
      </c>
      <c r="F67" s="31" t="e">
        <f>#N/A</f>
        <v>#N/A</v>
      </c>
      <c r="G67" s="31" t="e">
        <f>#N/A</f>
        <v>#N/A</v>
      </c>
      <c r="H67" s="31" t="e">
        <f>#N/A</f>
        <v>#N/A</v>
      </c>
      <c r="I67" s="32" t="e">
        <f>#N/A</f>
        <v>#N/A</v>
      </c>
      <c r="J67" s="4" t="s">
        <v>31</v>
      </c>
    </row>
    <row r="68" spans="1:10" ht="13.5" thickTop="1" x14ac:dyDescent="0.2"/>
  </sheetData>
  <customSheetViews>
    <customSheetView guid="{1908491C-D250-4D18-8B0D-31C5038C2597}" state="hidden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1"/>
      <headerFooter alignWithMargins="0"/>
    </customSheetView>
    <customSheetView guid="{A3CB9329-8D5E-4C29-8121-964D57E90BBF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2"/>
      <headerFooter alignWithMargins="0"/>
    </customSheetView>
    <customSheetView guid="{E1E80CA8-8B69-4C5A-9020-B4DE5ACDCFD5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3"/>
      <headerFooter alignWithMargins="0"/>
    </customSheetView>
    <customSheetView guid="{75C67772-D001-4E78-BB72-6D2FA89AF820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"/>
      <headerFooter alignWithMargins="0"/>
    </customSheetView>
    <customSheetView guid="{68FB4489-698E-474A-8408-4AE7905F6258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5"/>
      <headerFooter alignWithMargins="0"/>
    </customSheetView>
    <customSheetView guid="{D8EEBB51-0CD1-4CB2-80DF-08C45FAC5802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6"/>
      <headerFooter alignWithMargins="0"/>
    </customSheetView>
    <customSheetView guid="{B9F49DC0-F258-46D4-954B-64FE8663DA00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7"/>
      <headerFooter alignWithMargins="0"/>
    </customSheetView>
    <customSheetView guid="{4C4F2FF0-FB1F-4A69-9BD8-678C4E12C33C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8"/>
      <headerFooter alignWithMargins="0"/>
    </customSheetView>
    <customSheetView guid="{2E63ACC3-938C-4096-B691-DD7B77CDBC4B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9"/>
      <headerFooter alignWithMargins="0"/>
    </customSheetView>
    <customSheetView guid="{E6E2974E-F91D-4FA8-8AED-13220A408063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0"/>
      <headerFooter alignWithMargins="0"/>
    </customSheetView>
    <customSheetView guid="{39956272-BDAD-440C-B77D-4B66558498D0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1"/>
      <headerFooter alignWithMargins="0"/>
    </customSheetView>
    <customSheetView guid="{EB05E1DB-4A53-4446-B45E-41CEEC6D115D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2"/>
      <headerFooter alignWithMargins="0"/>
    </customSheetView>
    <customSheetView guid="{1C28DBF3-605B-4583-9845-64EC0732388E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3"/>
      <headerFooter alignWithMargins="0"/>
    </customSheetView>
    <customSheetView guid="{ACAD3A9F-D9AA-4544-A323-C9DEC0753A38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4"/>
      <headerFooter alignWithMargins="0"/>
    </customSheetView>
    <customSheetView guid="{CB69DCD2-4E08-4BF6-B454-B33F92118F0B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5"/>
      <headerFooter alignWithMargins="0"/>
    </customSheetView>
    <customSheetView guid="{DAF79D40-33CF-4839-A31B-6CC70AD9610E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6"/>
      <headerFooter alignWithMargins="0"/>
    </customSheetView>
    <customSheetView guid="{FEE4A947-CED4-4874-ADC6-6EC998BA3DFD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7"/>
      <headerFooter alignWithMargins="0"/>
    </customSheetView>
    <customSheetView guid="{DE02B0ED-BB74-4802-82E5-148851B1F53F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8"/>
      <headerFooter alignWithMargins="0"/>
    </customSheetView>
    <customSheetView guid="{45713916-BB8F-40B7-8E89-65F7AB30A051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19"/>
      <headerFooter alignWithMargins="0"/>
    </customSheetView>
    <customSheetView guid="{5BDF3491-E3BB-4738-BDE5-125A10664847}" showPageBreaks="1" showRuler="0">
      <pane ySplit="2" topLeftCell="A3" activePane="bottomLeft" state="frozen"/>
      <selection pane="bottomLeft" activeCell="F19" sqref="F19"/>
      <pageMargins left="0.25" right="0.25" top="0.25" bottom="0.25" header="0.25" footer="0.25"/>
      <printOptions horizontalCentered="1"/>
      <pageSetup scale="88" orientation="landscape" r:id="rId20"/>
      <headerFooter alignWithMargins="0"/>
    </customSheetView>
    <customSheetView guid="{2E47963C-280F-405A-9A8E-434BCB80A715}" showRuler="0">
      <pane ySplit="2" topLeftCell="A3" activePane="bottomLeft" state="frozen"/>
      <selection pane="bottomLeft" activeCell="C19" sqref="C19"/>
      <pageMargins left="0.25" right="0.25" top="0.25" bottom="0.25" header="0.25" footer="0.25"/>
      <printOptions horizontalCentered="1"/>
      <pageSetup scale="79" orientation="landscape" r:id="rId21"/>
      <headerFooter alignWithMargins="0"/>
    </customSheetView>
    <customSheetView guid="{FF32E01F-93BB-4D1E-840A-C24A0899423E}" showRuler="0">
      <pane ySplit="2" topLeftCell="A8" activePane="bottomLeft" state="frozen"/>
      <selection pane="bottomLeft" activeCell="F18" sqref="F18"/>
      <pageMargins left="0.25" right="0.25" top="0.25" bottom="0.25" header="0.25" footer="0.25"/>
      <printOptions horizontalCentered="1"/>
      <pageSetup scale="88" orientation="landscape" r:id="rId22"/>
      <headerFooter alignWithMargins="0"/>
    </customSheetView>
    <customSheetView guid="{C15641CE-22F7-464C-9BFC-246A090FDA11}" showRuler="0">
      <pane ySplit="2" topLeftCell="A3" activePane="bottomLeft" state="frozen"/>
      <selection pane="bottomLeft" activeCell="F5" sqref="F5"/>
      <pageMargins left="0.25" right="0.25" top="0.25" bottom="0.25" header="0.25" footer="0.25"/>
      <printOptions horizontalCentered="1"/>
      <pageSetup scale="88" orientation="landscape" r:id="rId23"/>
      <headerFooter alignWithMargins="0"/>
    </customSheetView>
    <customSheetView guid="{19F5AD01-C62F-459B-9B2D-1A33F15AB1E7}" showRuler="0">
      <pane ySplit="2" topLeftCell="A3" activePane="bottomLeft" state="frozen"/>
      <selection pane="bottomLeft" activeCell="L20" sqref="L20"/>
      <pageMargins left="0.25" right="0.25" top="0.25" bottom="0.25" header="0.25" footer="0.25"/>
      <printOptions horizontalCentered="1"/>
      <pageSetup scale="88" orientation="landscape" r:id="rId24"/>
      <headerFooter alignWithMargins="0"/>
    </customSheetView>
    <customSheetView guid="{A3B2A013-D368-4D2B-9EB6-2BEABFD3A52D}" showRuler="0">
      <pane ySplit="2" topLeftCell="A3" activePane="bottomLeft" state="frozen"/>
      <selection pane="bottomLeft" activeCell="L20" sqref="L20"/>
      <pageMargins left="0.25" right="0.25" top="0.25" bottom="0.25" header="0.25" footer="0.25"/>
      <printOptions horizontalCentered="1"/>
      <pageSetup scale="88" orientation="landscape" r:id="rId25"/>
      <headerFooter alignWithMargins="0"/>
    </customSheetView>
    <customSheetView guid="{4A336BCD-4AE5-4B5A-90B6-87FA935615B7}" showRuler="0">
      <pane ySplit="2" topLeftCell="A3" activePane="bottomLeft" state="frozen"/>
      <selection pane="bottomLeft" activeCell="L20" sqref="L20"/>
      <pageMargins left="0.25" right="0.25" top="0.25" bottom="0.25" header="0.25" footer="0.25"/>
      <printOptions horizontalCentered="1"/>
      <pageSetup scale="88" orientation="landscape" r:id="rId26"/>
      <headerFooter alignWithMargins="0"/>
    </customSheetView>
    <customSheetView guid="{FC252EB9-F2E6-45CC-AAE6-030EF9A596F7}" showPageBreaks="1" showRuler="0">
      <pane ySplit="2" topLeftCell="A6" activePane="bottomLeft" state="frozen"/>
      <selection pane="bottomLeft" activeCell="L20" sqref="L20"/>
      <pageMargins left="0.25" right="0.25" top="0.25" bottom="0.25" header="0.25" footer="0.25"/>
      <printOptions horizontalCentered="1"/>
      <pageSetup scale="88" orientation="landscape" r:id="rId27"/>
      <headerFooter alignWithMargins="0"/>
    </customSheetView>
    <customSheetView guid="{A3EDB35F-B074-4D89-BD77-07CA6BE49DFD}" showRuler="0">
      <pane ySplit="2" topLeftCell="A3" activePane="bottomLeft" state="frozen"/>
      <selection pane="bottomLeft" activeCell="A29" sqref="A29"/>
      <pageMargins left="0.25" right="0.25" top="0.25" bottom="0.25" header="0.25" footer="0.25"/>
      <printOptions horizontalCentered="1"/>
      <pageSetup scale="88" orientation="landscape" r:id="rId28"/>
      <headerFooter alignWithMargins="0"/>
    </customSheetView>
    <customSheetView guid="{F0BDA211-F8D1-432D-A584-5904DB05B684}" showRuler="0">
      <pane ySplit="2" topLeftCell="A41" activePane="bottomLeft" state="frozen"/>
      <selection pane="bottomLeft" activeCell="H42" sqref="H42"/>
      <pageMargins left="0.25" right="0.25" top="0.25" bottom="0.25" header="0.25" footer="0.25"/>
      <printOptions horizontalCentered="1"/>
      <pageSetup scale="88" orientation="landscape" r:id="rId29"/>
      <headerFooter alignWithMargins="0"/>
    </customSheetView>
    <customSheetView guid="{A0A1E5A1-6DDF-440B-83D8-6BFD0B1C4EA3}" showRuler="0">
      <pane ySplit="2" topLeftCell="A20" activePane="bottomLeft" state="frozen"/>
      <selection pane="bottomLeft" activeCell="G31" sqref="G31"/>
      <pageMargins left="0.25" right="0.25" top="0.25" bottom="0.25" header="0.25" footer="0.25"/>
      <printOptions horizontalCentered="1"/>
      <pageSetup scale="88" orientation="landscape" r:id="rId30"/>
      <headerFooter alignWithMargins="0"/>
    </customSheetView>
    <customSheetView guid="{83C35C30-D67B-4724-AFAE-9ACBC93649FA}" showRuler="0">
      <pane ySplit="2" topLeftCell="A35" activePane="bottomLeft" state="frozen"/>
      <selection pane="bottomLeft" activeCell="I63" sqref="I63"/>
      <pageMargins left="0.25" right="0.25" top="0.25" bottom="0.5" header="0.25" footer="0.25"/>
      <printOptions horizontalCentered="1"/>
      <pageSetup scale="75" fitToHeight="2" orientation="landscape" r:id="rId31"/>
      <headerFooter alignWithMargins="0">
        <oddFooter>&amp;LUpdated &amp;D&amp;RPage &amp;P of &amp;N</oddFooter>
      </headerFooter>
    </customSheetView>
    <customSheetView guid="{656BADAC-0B10-4AF5-B911-7B21D11FB95F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32"/>
      <headerFooter alignWithMargins="0"/>
    </customSheetView>
    <customSheetView guid="{2FF00A3F-529C-4AE6-BCE0-D13AD648576D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33"/>
      <headerFooter alignWithMargins="0"/>
    </customSheetView>
    <customSheetView guid="{9333363D-5F10-4F8D-9BA8-194403FB4000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34"/>
      <headerFooter alignWithMargins="0"/>
    </customSheetView>
    <customSheetView guid="{C08D96C3-B892-4F3A-BE33-CE6FEC9E932C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35"/>
      <headerFooter alignWithMargins="0"/>
    </customSheetView>
    <customSheetView guid="{016D3222-7D11-4CD3-A4BF-8F2F3F107AE2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36"/>
      <headerFooter alignWithMargins="0"/>
    </customSheetView>
    <customSheetView guid="{E0EBFDDA-61B1-4933-A776-C0A9096C27C9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37"/>
      <headerFooter alignWithMargins="0"/>
    </customSheetView>
    <customSheetView guid="{3E7ACAA4-81F5-4BD8-8482-6705F1504A35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38"/>
      <headerFooter alignWithMargins="0"/>
    </customSheetView>
    <customSheetView guid="{7BF28084-F60F-4BB3-B2E1-2649B4279A39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39"/>
      <headerFooter alignWithMargins="0"/>
    </customSheetView>
    <customSheetView guid="{5231526B-EC3C-4AC0-9293-F976C0903D4D}" showPageBreaks="1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40"/>
      <headerFooter alignWithMargins="0"/>
    </customSheetView>
    <customSheetView guid="{F490B7C5-6A9E-4B5F-BBAE-18584E385E4C}" showRuler="0">
      <pane ySplit="2" topLeftCell="A3" activePane="bottomLeft" state="frozen"/>
      <selection pane="bottomLeft" activeCell="B34" sqref="B34"/>
      <pageMargins left="0.25" right="0.25" top="0.25" bottom="0.25" header="0.25" footer="0.25"/>
      <printOptions horizontalCentered="1"/>
      <pageSetup scale="88" orientation="landscape" r:id="rId41"/>
      <headerFooter alignWithMargins="0"/>
    </customSheetView>
    <customSheetView guid="{FD9484CE-5850-46FF-BF4E-E532F78F0CC8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2"/>
      <headerFooter alignWithMargins="0"/>
    </customSheetView>
    <customSheetView guid="{2F357129-5E2C-49CA-A6ED-2A63CE7109CE}" showRuler="0">
      <pane ySplit="2" topLeftCell="A51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3"/>
      <headerFooter alignWithMargins="0"/>
    </customSheetView>
    <customSheetView guid="{B413368B-98AF-43C1-8F9E-EDA25BCB04CB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4"/>
      <headerFooter alignWithMargins="0"/>
    </customSheetView>
    <customSheetView guid="{C5D8EFC3-B461-49FE-B7BB-AB8E9C082E8A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5"/>
      <headerFooter alignWithMargins="0"/>
    </customSheetView>
    <customSheetView guid="{C6E3F828-E34E-498F-BC5F-23B00F34E70D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6"/>
      <headerFooter alignWithMargins="0"/>
    </customSheetView>
    <customSheetView guid="{2F8BCC33-7C2F-4DC6-9C54-5819605ABB14}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7"/>
      <headerFooter alignWithMargins="0"/>
    </customSheetView>
    <customSheetView guid="{8FF9B3F4-40ED-44D2-8670-ABAD3A19363E}" state="hidden" showRuler="0">
      <pane ySplit="2" topLeftCell="A6" activePane="bottomLeft" state="frozen"/>
      <selection pane="bottomLeft" sqref="A1:I1"/>
      <pageMargins left="0.25" right="0.25" top="0.25" bottom="0.25" header="0.25" footer="0.25"/>
      <printOptions horizontalCentered="1"/>
      <pageSetup scale="88" orientation="landscape" r:id="rId48"/>
      <headerFooter alignWithMargins="0"/>
    </customSheetView>
  </customSheetViews>
  <mergeCells count="2">
    <mergeCell ref="A67:B67"/>
    <mergeCell ref="A1:I1"/>
  </mergeCells>
  <phoneticPr fontId="2" type="noConversion"/>
  <printOptions horizontalCentered="1"/>
  <pageMargins left="0.25" right="0.25" top="0.25" bottom="0.25" header="0.25" footer="0.25"/>
  <pageSetup scale="88" orientation="landscape" r:id="rId49"/>
  <headerFooter alignWithMargins="0"/>
  <ignoredErrors>
    <ignoredError sqref="I12 I38 I21 I20 I42 I56 I9 I39 I54 I8 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Log</vt:lpstr>
      <vt:lpstr>Engineer's Estimates</vt:lpstr>
    </vt:vector>
  </TitlesOfParts>
  <Company>City of Bryan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Delores Soto</dc:creator>
  <cp:lastModifiedBy>Soto, Delores M</cp:lastModifiedBy>
  <cp:lastPrinted>2015-05-19T14:30:47Z</cp:lastPrinted>
  <dcterms:created xsi:type="dcterms:W3CDTF">1997-10-07T15:48:13Z</dcterms:created>
  <dcterms:modified xsi:type="dcterms:W3CDTF">2015-06-09T19:08:14Z</dcterms:modified>
</cp:coreProperties>
</file>