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2 Building Reports - Monthly\"/>
    </mc:Choice>
  </mc:AlternateContent>
  <xr:revisionPtr revIDLastSave="0" documentId="13_ncr:1_{1411972D-57DB-4CE1-869D-1F68306C1DC9}" xr6:coauthVersionLast="36" xr6:coauthVersionMax="36" xr10:uidLastSave="{00000000-0000-0000-0000-000000000000}"/>
  <bookViews>
    <workbookView xWindow="2025" yWindow="1290" windowWidth="15045" windowHeight="10125" xr2:uid="{00000000-000D-0000-FFFF-FFFF00000000}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externalReferences>
    <externalReference r:id="rId6"/>
  </externalReferences>
  <definedNames>
    <definedName name="_xlnm._FilterDatabase" localSheetId="4" hidden="1">Misc!$A$13:$G$16</definedName>
    <definedName name="_xlnm.Print_Area" localSheetId="3">Commercial!$A$1:$I$18</definedName>
  </definedNames>
  <calcPr calcId="191029"/>
</workbook>
</file>

<file path=xl/calcChain.xml><?xml version="1.0" encoding="utf-8"?>
<calcChain xmlns="http://schemas.openxmlformats.org/spreadsheetml/2006/main">
  <c r="C22" i="6" l="1"/>
  <c r="D27" i="6" l="1"/>
  <c r="D31" i="6"/>
  <c r="C24" i="6"/>
  <c r="C23" i="6"/>
  <c r="G32" i="6" l="1"/>
  <c r="H32" i="6" l="1"/>
  <c r="J5" i="3" l="1"/>
  <c r="D10" i="6" s="1"/>
  <c r="D26" i="6" s="1"/>
  <c r="I5" i="3"/>
  <c r="H5" i="3"/>
  <c r="B10" i="6" s="1"/>
  <c r="B26" i="6" s="1"/>
  <c r="I28" i="1" l="1"/>
  <c r="B4" i="6" s="1"/>
  <c r="B20" i="6" s="1"/>
  <c r="J28" i="1"/>
  <c r="K28" i="1"/>
  <c r="L28" i="1"/>
  <c r="D4" i="6" s="1"/>
  <c r="D20" i="6" s="1"/>
  <c r="I33" i="1"/>
  <c r="B5" i="6" s="1"/>
  <c r="B21" i="6" s="1"/>
  <c r="J33" i="1"/>
  <c r="K33" i="1"/>
  <c r="L33" i="1"/>
  <c r="D5" i="6" s="1"/>
  <c r="D21" i="6" s="1"/>
  <c r="I39" i="1"/>
  <c r="B6" i="6" s="1"/>
  <c r="B22" i="6" s="1"/>
  <c r="J39" i="1"/>
  <c r="K39" i="1"/>
  <c r="L39" i="1"/>
  <c r="D6" i="6" s="1"/>
  <c r="D22" i="6" s="1"/>
  <c r="B7" i="6"/>
  <c r="B23" i="6" s="1"/>
  <c r="J44" i="1"/>
  <c r="K44" i="1"/>
  <c r="L44" i="1"/>
  <c r="D7" i="6" s="1"/>
  <c r="D23" i="6" s="1"/>
  <c r="I34" i="1" l="1"/>
  <c r="K34" i="1"/>
  <c r="J34" i="1"/>
  <c r="L34" i="1"/>
  <c r="F18" i="2" l="1"/>
  <c r="B13" i="6" s="1"/>
  <c r="B29" i="6" s="1"/>
  <c r="G18" i="2"/>
  <c r="H18" i="2"/>
  <c r="I18" i="2"/>
  <c r="D13" i="6" s="1"/>
  <c r="D29" i="6" s="1"/>
  <c r="XFD8" i="5" l="1"/>
  <c r="L90" i="1" l="1"/>
  <c r="D9" i="6" s="1"/>
  <c r="D25" i="6" s="1"/>
  <c r="K90" i="1"/>
  <c r="J90" i="1"/>
  <c r="I90" i="1"/>
  <c r="B9" i="6" s="1"/>
  <c r="B25" i="6" s="1"/>
  <c r="I32" i="6" l="1"/>
  <c r="F30" i="5" l="1"/>
  <c r="B11" i="6" s="1"/>
  <c r="B27" i="6" s="1"/>
  <c r="H16" i="6" l="1"/>
  <c r="C16" i="6" l="1"/>
  <c r="C32" i="6" s="1"/>
  <c r="F5" i="5" l="1"/>
  <c r="B14" i="6" s="1"/>
  <c r="B30" i="6" s="1"/>
  <c r="H5" i="5" l="1"/>
  <c r="D14" i="6" s="1"/>
  <c r="D30" i="6" s="1"/>
  <c r="L49" i="1" l="1"/>
  <c r="D8" i="6" s="1"/>
  <c r="D24" i="6" s="1"/>
  <c r="K49" i="1"/>
  <c r="J49" i="1"/>
  <c r="I49" i="1"/>
  <c r="B8" i="6" s="1"/>
  <c r="B24" i="6" s="1"/>
  <c r="G16" i="6" l="1"/>
  <c r="F13" i="5" l="1"/>
  <c r="B15" i="6" s="1"/>
  <c r="B31" i="6" s="1"/>
  <c r="F7" i="2" l="1"/>
  <c r="B12" i="6" s="1"/>
  <c r="G7" i="2"/>
  <c r="H7" i="2"/>
  <c r="I7" i="2"/>
  <c r="D12" i="6" s="1"/>
  <c r="D28" i="6" s="1"/>
  <c r="B28" i="6" l="1"/>
  <c r="B32" i="6" s="1"/>
  <c r="D16" i="6"/>
  <c r="I16" i="6"/>
  <c r="F105" i="5" l="1"/>
  <c r="XEV783" i="5" l="1"/>
  <c r="XFD767" i="5"/>
  <c r="XFD812" i="5"/>
  <c r="XFD798" i="5"/>
  <c r="XFD799" i="5" l="1"/>
  <c r="XFD766" i="5"/>
  <c r="XEV787" i="5"/>
  <c r="XEV788" i="5"/>
  <c r="XFD811" i="5"/>
  <c r="XEV817" i="5"/>
  <c r="D32" i="6" l="1"/>
  <c r="B16" i="6" l="1"/>
</calcChain>
</file>

<file path=xl/sharedStrings.xml><?xml version="1.0" encoding="utf-8"?>
<sst xmlns="http://schemas.openxmlformats.org/spreadsheetml/2006/main" count="842" uniqueCount="539">
  <si>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</si>
  <si>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</si>
  <si>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</si>
  <si>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</si>
  <si>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</si>
  <si>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</si>
  <si>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</si>
  <si>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</si>
  <si>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</si>
  <si>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</si>
  <si>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</si>
  <si>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</si>
  <si>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</si>
  <si>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</si>
  <si>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</si>
  <si>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</si>
  <si>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</si>
  <si>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</si>
  <si>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</si>
  <si>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</si>
  <si>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</si>
  <si>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</si>
  <si>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</si>
  <si>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</si>
  <si>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</si>
  <si>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</si>
  <si>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</si>
  <si>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</si>
  <si>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</si>
  <si>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</si>
  <si>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</si>
  <si>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</si>
  <si>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</si>
  <si>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</si>
  <si>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</si>
  <si>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</si>
  <si>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</si>
  <si>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</si>
  <si>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</si>
  <si>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</si>
  <si>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</si>
  <si>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</si>
  <si>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</si>
  <si>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</si>
  <si>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</si>
  <si>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</si>
  <si>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</si>
  <si>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</si>
  <si>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</si>
  <si>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</si>
  <si>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</si>
  <si>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</si>
  <si>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Multi-Family Units</t>
  </si>
  <si>
    <t>.</t>
  </si>
  <si>
    <t>JANUARY - DECEMBER 2022</t>
  </si>
  <si>
    <t>JANUARY - DECEMBER 2021</t>
  </si>
  <si>
    <t>DECEMBER 2022</t>
  </si>
  <si>
    <t>DECEMBER 2021</t>
  </si>
  <si>
    <t>22-1284</t>
  </si>
  <si>
    <t>4308 Batona Ct</t>
  </si>
  <si>
    <t>Aggieland Turf Pros LLC</t>
  </si>
  <si>
    <t>22-3639</t>
  </si>
  <si>
    <t>3153 Wildflower Dr</t>
  </si>
  <si>
    <t>Bryan Towne Center</t>
  </si>
  <si>
    <t>Aggieland Construction</t>
  </si>
  <si>
    <t>Aqua Tots Swim School</t>
  </si>
  <si>
    <t>22-3709</t>
  </si>
  <si>
    <t>1960 N Earl Rudder Fwy</t>
  </si>
  <si>
    <t>Siegert</t>
  </si>
  <si>
    <t>22-4025</t>
  </si>
  <si>
    <t>1984 Taggart Trl</t>
  </si>
  <si>
    <t>Pleasant Hill</t>
  </si>
  <si>
    <t>DR Horton Homes</t>
  </si>
  <si>
    <t>22-4021</t>
  </si>
  <si>
    <t>1976 Taggart Trl</t>
  </si>
  <si>
    <t>22-4022</t>
  </si>
  <si>
    <t>1978 Taggart Trl</t>
  </si>
  <si>
    <t>22-4023</t>
  </si>
  <si>
    <t>1980 Taggart Trl</t>
  </si>
  <si>
    <t>22-4024</t>
  </si>
  <si>
    <t>1982 Taggart Trl</t>
  </si>
  <si>
    <t>22-3919</t>
  </si>
  <si>
    <t>502 W 26th St</t>
  </si>
  <si>
    <t>Bryan Original Townsite</t>
  </si>
  <si>
    <t>Hospice Brazos Valley</t>
  </si>
  <si>
    <t>Generator</t>
  </si>
  <si>
    <t>22-3376</t>
  </si>
  <si>
    <t>Sunshine Fun Pools</t>
  </si>
  <si>
    <t>22-3732</t>
  </si>
  <si>
    <t>2008 Avenue C</t>
  </si>
  <si>
    <t>Jones-Brock</t>
  </si>
  <si>
    <t>Lorenzo Arenas</t>
  </si>
  <si>
    <t>22-4068</t>
  </si>
  <si>
    <t>2114 Fountain Ave #A</t>
  </si>
  <si>
    <t>The Rusty Muffler</t>
  </si>
  <si>
    <t>Wall</t>
  </si>
  <si>
    <t>22-4058</t>
  </si>
  <si>
    <t>2533 Midtown Park Blvd</t>
  </si>
  <si>
    <t>Comet Signs LLC</t>
  </si>
  <si>
    <t>22-4018</t>
  </si>
  <si>
    <t>2108 Amberglow Pl</t>
  </si>
  <si>
    <t>Cottage Grove</t>
  </si>
  <si>
    <t>Blackmon Mooring Const</t>
  </si>
  <si>
    <t>22-3973</t>
  </si>
  <si>
    <t>1108 Rollins Ave</t>
  </si>
  <si>
    <t>Washington Heights</t>
  </si>
  <si>
    <t>Sam Morgan</t>
  </si>
  <si>
    <t>Foundation Repair</t>
  </si>
  <si>
    <t>Rollins Street Church of Christ</t>
  </si>
  <si>
    <t>Collier Construction Inc</t>
  </si>
  <si>
    <t>Fire damage repair</t>
  </si>
  <si>
    <t>Wachmn Properties</t>
  </si>
  <si>
    <t>22-4065</t>
  </si>
  <si>
    <t>202 E Carson St</t>
  </si>
  <si>
    <t>Hillcrest</t>
  </si>
  <si>
    <t>BCS Roofing</t>
  </si>
  <si>
    <t>Reroof</t>
  </si>
  <si>
    <t>Divcon Associates Inc</t>
  </si>
  <si>
    <t>22-4064</t>
  </si>
  <si>
    <t>1202 Hazel St</t>
  </si>
  <si>
    <t>Palasota</t>
  </si>
  <si>
    <t>Taplin &amp; Sons Trucking</t>
  </si>
  <si>
    <t>22-3934</t>
  </si>
  <si>
    <t>3121 Wildflower Dr #400</t>
  </si>
  <si>
    <t>Justin Hancock</t>
  </si>
  <si>
    <t>Interior finish-out</t>
  </si>
  <si>
    <t>22-3022</t>
  </si>
  <si>
    <t>2403 Lightfoot Ln</t>
  </si>
  <si>
    <t>Texsun Design &amp; Irrigation</t>
  </si>
  <si>
    <t>22-1368</t>
  </si>
  <si>
    <t>2913 Captain Ct</t>
  </si>
  <si>
    <t>22-3648</t>
  </si>
  <si>
    <t>1606 Winfield Ct</t>
  </si>
  <si>
    <t>Wood Forest</t>
  </si>
  <si>
    <t>Grasten Power Tech</t>
  </si>
  <si>
    <t>22-1641</t>
  </si>
  <si>
    <t>5011 Greenstone Way</t>
  </si>
  <si>
    <t>22-1798</t>
  </si>
  <si>
    <t>3193 Brady Ct</t>
  </si>
  <si>
    <t>Prince Irrigation</t>
  </si>
  <si>
    <t>22-4063</t>
  </si>
  <si>
    <t>5772 Paseo Pl</t>
  </si>
  <si>
    <t>ADT Solar LLC</t>
  </si>
  <si>
    <t>22-1964</t>
  </si>
  <si>
    <t>3189 Brady Ct</t>
  </si>
  <si>
    <t>22-2412</t>
  </si>
  <si>
    <t>10603 Scarlet Peak Ct</t>
  </si>
  <si>
    <t>22-2303</t>
  </si>
  <si>
    <t>4844 Native Tree Ln</t>
  </si>
  <si>
    <t>22-0600</t>
  </si>
  <si>
    <t>1112 E 23rd St</t>
  </si>
  <si>
    <t>W T James</t>
  </si>
  <si>
    <t>City of Bryan</t>
  </si>
  <si>
    <t>22-0132</t>
  </si>
  <si>
    <t>2053 Chief St</t>
  </si>
  <si>
    <t>Mogonye Land Tech</t>
  </si>
  <si>
    <t>22-1542</t>
  </si>
  <si>
    <t>1985 Lili Cv</t>
  </si>
  <si>
    <t>22-1742</t>
  </si>
  <si>
    <t>1983 Lili Cv</t>
  </si>
  <si>
    <t>22-2567</t>
  </si>
  <si>
    <t>5008 Grayson Way</t>
  </si>
  <si>
    <t>Brazos Valley Greenscapes</t>
  </si>
  <si>
    <t>22-1720</t>
  </si>
  <si>
    <t>4650 River Valley Dr</t>
  </si>
  <si>
    <t>Sam Villarreal Irrigation</t>
  </si>
  <si>
    <t>22-2181</t>
  </si>
  <si>
    <t>2915 Captain Ct</t>
  </si>
  <si>
    <t>Castillo Lawn Irrigation</t>
  </si>
  <si>
    <t>22-3023</t>
  </si>
  <si>
    <t>2408 Lightfoot Ln</t>
  </si>
  <si>
    <t>22-1735</t>
  </si>
  <si>
    <t>2419 Lightfoot Ln</t>
  </si>
  <si>
    <t>22-4104</t>
  </si>
  <si>
    <t>3161 Tarleton Ct</t>
  </si>
  <si>
    <t>Rudder Pointe</t>
  </si>
  <si>
    <t>BCS Ranger Homebuilders</t>
  </si>
  <si>
    <t>22-3940</t>
  </si>
  <si>
    <t>5111 Inverness Dr</t>
  </si>
  <si>
    <t>Miramont</t>
  </si>
  <si>
    <t>AG Construction</t>
  </si>
  <si>
    <t>22-0728</t>
  </si>
  <si>
    <t>1200 San Jacinto Ln</t>
  </si>
  <si>
    <t>Fairview</t>
  </si>
  <si>
    <t>22-4182</t>
  </si>
  <si>
    <t>600 Woodson Dr</t>
  </si>
  <si>
    <t>College Oaks</t>
  </si>
  <si>
    <t>Czechmez Properties</t>
  </si>
  <si>
    <t>22-4179</t>
  </si>
  <si>
    <t>Extreme Signs</t>
  </si>
  <si>
    <t>Freestanding illum</t>
  </si>
  <si>
    <t>22-4181</t>
  </si>
  <si>
    <t>3001 Wildflower Dr #811</t>
  </si>
  <si>
    <t>Wakefield Sign Co</t>
  </si>
  <si>
    <t>Wall illuminated</t>
  </si>
  <si>
    <t>22-4125</t>
  </si>
  <si>
    <t>906 W 18th St</t>
  </si>
  <si>
    <t>Hammond</t>
  </si>
  <si>
    <t>Aggieland Roofing</t>
  </si>
  <si>
    <t>22-4131</t>
  </si>
  <si>
    <t>601 Mary Lake Dr</t>
  </si>
  <si>
    <t>Ramsey Place</t>
  </si>
  <si>
    <t>Crest Roofing</t>
  </si>
  <si>
    <t>22-3888</t>
  </si>
  <si>
    <t>1101 Commerce St #12</t>
  </si>
  <si>
    <t>Alejardro Guardado</t>
  </si>
  <si>
    <t>22-4086</t>
  </si>
  <si>
    <t>1317 Baker Ave</t>
  </si>
  <si>
    <t>Hill</t>
  </si>
  <si>
    <t>Little Joe Munoz</t>
  </si>
  <si>
    <t>22-4128</t>
  </si>
  <si>
    <t>1320 Graham Dr</t>
  </si>
  <si>
    <t>Fannin</t>
  </si>
  <si>
    <t>Titan Solar Power</t>
  </si>
  <si>
    <t>22-4133</t>
  </si>
  <si>
    <t>4400 Old Hearne Rd</t>
  </si>
  <si>
    <t>North Haven</t>
  </si>
  <si>
    <t>JDS Contracting</t>
  </si>
  <si>
    <t>22-4141</t>
  </si>
  <si>
    <t>1619 Una Ave</t>
  </si>
  <si>
    <t>Cole</t>
  </si>
  <si>
    <t>United Roofing &amp; Sheetmetal</t>
  </si>
  <si>
    <t>22-4113</t>
  </si>
  <si>
    <t>1522 Dansby St</t>
  </si>
  <si>
    <t>James</t>
  </si>
  <si>
    <t>Southern Solar</t>
  </si>
  <si>
    <t>22-2198</t>
  </si>
  <si>
    <t>3900 E 29th St</t>
  </si>
  <si>
    <t>Enchanted Meadows</t>
  </si>
  <si>
    <t>A Kahn Inc</t>
  </si>
  <si>
    <t>22-4144</t>
  </si>
  <si>
    <t>2061 Chief St</t>
  </si>
  <si>
    <t>H Jones</t>
  </si>
  <si>
    <t>DR Horton</t>
  </si>
  <si>
    <t>22-4150</t>
  </si>
  <si>
    <t>5003 Maroon Creek Dr</t>
  </si>
  <si>
    <t>Blackstone Homes</t>
  </si>
  <si>
    <t>22-4147</t>
  </si>
  <si>
    <t>409 Fairway Dr</t>
  </si>
  <si>
    <t>Country Club Estates</t>
  </si>
  <si>
    <t>Brazos Valley Roofing</t>
  </si>
  <si>
    <t>22-414</t>
  </si>
  <si>
    <t>310 E Brookside Dr</t>
  </si>
  <si>
    <t>North Oakwood</t>
  </si>
  <si>
    <t>KD Homebuilders</t>
  </si>
  <si>
    <t>22-4084</t>
  </si>
  <si>
    <t>600 Ash St</t>
  </si>
  <si>
    <t>Oak Grove Park</t>
  </si>
  <si>
    <t>22-4161</t>
  </si>
  <si>
    <t>New Phase Homebuilders</t>
  </si>
  <si>
    <t>22-4162</t>
  </si>
  <si>
    <t>22-4163</t>
  </si>
  <si>
    <t>22-4040</t>
  </si>
  <si>
    <t>3712 Williams Trace Dr</t>
  </si>
  <si>
    <t>Austins Colony</t>
  </si>
  <si>
    <t>Olshan Foundation Solutions</t>
  </si>
  <si>
    <t>22-3657</t>
  </si>
  <si>
    <t>2607 Staunton Dr</t>
  </si>
  <si>
    <t>Wallace</t>
  </si>
  <si>
    <t>Texas Energy Resources</t>
  </si>
  <si>
    <t>22-3692</t>
  </si>
  <si>
    <t>979 Rice Dr</t>
  </si>
  <si>
    <t>22-4114</t>
  </si>
  <si>
    <t>5000 Smith Lake Blvd</t>
  </si>
  <si>
    <t>WBW Development</t>
  </si>
  <si>
    <t>Monument sign</t>
  </si>
  <si>
    <t>22-4180</t>
  </si>
  <si>
    <t>22-0094</t>
  </si>
  <si>
    <t>607 N Main St</t>
  </si>
  <si>
    <t>BCS Modern Living</t>
  </si>
  <si>
    <t>Renovation</t>
  </si>
  <si>
    <t>Kimbell Rental LLC</t>
  </si>
  <si>
    <t>22-3812</t>
  </si>
  <si>
    <t>1201 W MLK St</t>
  </si>
  <si>
    <t>Powerhouse Retail Serv</t>
  </si>
  <si>
    <t>Remodel</t>
  </si>
  <si>
    <t>Dollar General</t>
  </si>
  <si>
    <t>22-4066</t>
  </si>
  <si>
    <t>100 Howdy Ct</t>
  </si>
  <si>
    <t>North Campus</t>
  </si>
  <si>
    <t>1R</t>
  </si>
  <si>
    <t>Hancock Custom Homes LLC</t>
  </si>
  <si>
    <t>22-4075</t>
  </si>
  <si>
    <t>104 Howdy Ct</t>
  </si>
  <si>
    <t>22-4067</t>
  </si>
  <si>
    <t>108 Howdy Ct</t>
  </si>
  <si>
    <t>22-4069</t>
  </si>
  <si>
    <t>112 Howdy Ct</t>
  </si>
  <si>
    <t>22-4071</t>
  </si>
  <si>
    <t>116 Howdy Ct</t>
  </si>
  <si>
    <t>22-4072</t>
  </si>
  <si>
    <t>120 Howdy Ct</t>
  </si>
  <si>
    <t>22-4073</t>
  </si>
  <si>
    <t>124 Howdy Ct</t>
  </si>
  <si>
    <t>22-4124</t>
  </si>
  <si>
    <t>5756 Paseo Pl</t>
  </si>
  <si>
    <t>Alamosa Springs</t>
  </si>
  <si>
    <t>Legend Classic Homes</t>
  </si>
  <si>
    <t>22-3087</t>
  </si>
  <si>
    <t>3313 Legacy Ct</t>
  </si>
  <si>
    <t>JM King Construction</t>
  </si>
  <si>
    <t>22-4121</t>
  </si>
  <si>
    <t>2913 Spector Dr</t>
  </si>
  <si>
    <t>22A</t>
  </si>
  <si>
    <t>Blackrock Builders</t>
  </si>
  <si>
    <t>22-4139</t>
  </si>
  <si>
    <t>4658 River Valley Dr</t>
  </si>
  <si>
    <t>Greenbrier</t>
  </si>
  <si>
    <t>Kinsington Homes LLC</t>
  </si>
  <si>
    <t>22-4167</t>
  </si>
  <si>
    <t>4306 Batona Ct</t>
  </si>
  <si>
    <t>Oakmont</t>
  </si>
  <si>
    <t>2B</t>
  </si>
  <si>
    <t>Pitman Custom Homes</t>
  </si>
  <si>
    <t>22-0854</t>
  </si>
  <si>
    <t>3216 Walnut Creek Ct</t>
  </si>
  <si>
    <t>Hart Lawn Care &amp; Irrigation</t>
  </si>
  <si>
    <t>21-5106</t>
  </si>
  <si>
    <t>4357 Fox River Ln</t>
  </si>
  <si>
    <t>22-2257</t>
  </si>
  <si>
    <t>3500 Chantilly Path</t>
  </si>
  <si>
    <t>22-2214</t>
  </si>
  <si>
    <t>4130 Vintage Estates Ct</t>
  </si>
  <si>
    <t>Dewitt Construction Serv</t>
  </si>
  <si>
    <t>22-2429</t>
  </si>
  <si>
    <t>4146 Vintage Estates Ct</t>
  </si>
  <si>
    <t>22-0659</t>
  </si>
  <si>
    <t>975 Harper Ln</t>
  </si>
  <si>
    <t>Tex-Rain Outdoor Solutions</t>
  </si>
  <si>
    <t>22-0348</t>
  </si>
  <si>
    <t>973 Harper Ln</t>
  </si>
  <si>
    <t>22-0441</t>
  </si>
  <si>
    <t>991 Harper Ln</t>
  </si>
  <si>
    <t>22-0442</t>
  </si>
  <si>
    <t>989 Harper Ln</t>
  </si>
  <si>
    <t>22-0046</t>
  </si>
  <si>
    <t>2011 Rock Ridge Ave</t>
  </si>
  <si>
    <t>22-0048</t>
  </si>
  <si>
    <t>2001 Rock Ridge Ave</t>
  </si>
  <si>
    <t>22-0115</t>
  </si>
  <si>
    <t>2021 Rock Ridge Ave</t>
  </si>
  <si>
    <t>22-0043</t>
  </si>
  <si>
    <t>2040 Chief St</t>
  </si>
  <si>
    <t>22-0495</t>
  </si>
  <si>
    <t>2024 Rock Ridge Ave</t>
  </si>
  <si>
    <t>22-0499</t>
  </si>
  <si>
    <t>2044 Chief St</t>
  </si>
  <si>
    <t>22-0771</t>
  </si>
  <si>
    <t>2037 Chief St</t>
  </si>
  <si>
    <t>22-0124</t>
  </si>
  <si>
    <t>2041 Chief St</t>
  </si>
  <si>
    <t>22-0131</t>
  </si>
  <si>
    <t>2051 Chief St</t>
  </si>
  <si>
    <t>22-1165</t>
  </si>
  <si>
    <t>2032 Chief St</t>
  </si>
  <si>
    <t>22-1703</t>
  </si>
  <si>
    <t>3320 Stoneleigh Rd</t>
  </si>
  <si>
    <t>22-4111</t>
  </si>
  <si>
    <t>974 N Earl Rudder Fwy</t>
  </si>
  <si>
    <t>Brazos Land Design</t>
  </si>
  <si>
    <t>22-2042</t>
  </si>
  <si>
    <t>22-0745</t>
  </si>
  <si>
    <t>4351 Fox River Ln</t>
  </si>
  <si>
    <t>22-1677</t>
  </si>
  <si>
    <t>4349 Fox River Ln</t>
  </si>
  <si>
    <t>22-2548</t>
  </si>
  <si>
    <t>2912 Captain Ct</t>
  </si>
  <si>
    <t>22-1801</t>
  </si>
  <si>
    <t>3504 Pointe Du Hoc Dr</t>
  </si>
  <si>
    <t>22-1190</t>
  </si>
  <si>
    <t>4307 Conestogo Ct</t>
  </si>
  <si>
    <t>22-3184</t>
  </si>
  <si>
    <t>2862 Messenger Way</t>
  </si>
  <si>
    <t>22-0114</t>
  </si>
  <si>
    <t>2023 Rock Ridge Ave</t>
  </si>
  <si>
    <t>22-3186</t>
  </si>
  <si>
    <t>2864 Messenger Way</t>
  </si>
  <si>
    <t>22-0697</t>
  </si>
  <si>
    <t>2805 Buccaneer Trl</t>
  </si>
  <si>
    <t>22-0434</t>
  </si>
  <si>
    <t>985 Harper Ln</t>
  </si>
  <si>
    <t>22-0435</t>
  </si>
  <si>
    <t>983 Harper Ln</t>
  </si>
  <si>
    <t>22-0443</t>
  </si>
  <si>
    <t>987 Harper Ln</t>
  </si>
  <si>
    <t>22-4074</t>
  </si>
  <si>
    <t>128 Howdy Ct</t>
  </si>
  <si>
    <t>22-1570</t>
  </si>
  <si>
    <t>5501 Fox Bluff Dr</t>
  </si>
  <si>
    <t>Crimson Irrigation</t>
  </si>
  <si>
    <t>22-1569</t>
  </si>
  <si>
    <t>5560 Fox Bluff Dr</t>
  </si>
  <si>
    <t>22-0683</t>
  </si>
  <si>
    <t>5576 Fox Bluff Dr</t>
  </si>
  <si>
    <t>22-0691</t>
  </si>
  <si>
    <t>5585 Fox Bluff Dr</t>
  </si>
  <si>
    <t>22-4136</t>
  </si>
  <si>
    <t>3908 Nagle St</t>
  </si>
  <si>
    <t>Oak Terrace</t>
  </si>
  <si>
    <t>Cervantez Construction</t>
  </si>
  <si>
    <t>22-4190</t>
  </si>
  <si>
    <t>1601 N Texas Ave #110</t>
  </si>
  <si>
    <t>HPAM Sign Pro LLC</t>
  </si>
  <si>
    <t>22-4052</t>
  </si>
  <si>
    <t>2916 Old Hearne Rd</t>
  </si>
  <si>
    <t>Lynndale Acres</t>
  </si>
  <si>
    <t>Chuy's Framing</t>
  </si>
  <si>
    <t>22-4188</t>
  </si>
  <si>
    <t>3709 Sunnybrook Ln</t>
  </si>
  <si>
    <t>Texas Solar Integrated</t>
  </si>
  <si>
    <t>22-4156</t>
  </si>
  <si>
    <t>1619 Conlee St</t>
  </si>
  <si>
    <t>Conlee</t>
  </si>
  <si>
    <t>Habitat for Humanity</t>
  </si>
  <si>
    <t>22-4155</t>
  </si>
  <si>
    <t>1611 Conlee St</t>
  </si>
  <si>
    <t>22-4154</t>
  </si>
  <si>
    <t>305 Monterrey St</t>
  </si>
  <si>
    <t>Dansby Heights</t>
  </si>
  <si>
    <t>22-4049</t>
  </si>
  <si>
    <t>1922 W SH 21</t>
  </si>
  <si>
    <t>Hanus</t>
  </si>
  <si>
    <t>Gumaro Munoz</t>
  </si>
  <si>
    <t>22-4109</t>
  </si>
  <si>
    <t>2809 Porters Way</t>
  </si>
  <si>
    <t>Texas Green Energy</t>
  </si>
  <si>
    <t>22-3346</t>
  </si>
  <si>
    <t>1606 Louis St</t>
  </si>
  <si>
    <t>Broadway</t>
  </si>
  <si>
    <t>Juan Lucio</t>
  </si>
  <si>
    <t>22-4175</t>
  </si>
  <si>
    <t>4602 Park Haven Cr</t>
  </si>
  <si>
    <t>Tiffany Park</t>
  </si>
  <si>
    <t>Rebath of Central Texas</t>
  </si>
  <si>
    <t>22-4192</t>
  </si>
  <si>
    <t>1916 Viva Rd</t>
  </si>
  <si>
    <t>Edgewater</t>
  </si>
  <si>
    <t>Stylecraft Builders</t>
  </si>
  <si>
    <t>22-3969</t>
  </si>
  <si>
    <t>2404 N Texas Ave #201</t>
  </si>
  <si>
    <t>Stephen F Austin</t>
  </si>
  <si>
    <t>Jack Rabbit Manufacturing</t>
  </si>
  <si>
    <t>Finish out</t>
  </si>
  <si>
    <t>Walhalla Concord Holdings</t>
  </si>
  <si>
    <t>22-3795</t>
  </si>
  <si>
    <t>4506 N Texas Ave</t>
  </si>
  <si>
    <t>Moses Baine</t>
  </si>
  <si>
    <t>Buddy Micklitz</t>
  </si>
  <si>
    <t>22-4206</t>
  </si>
  <si>
    <t>3105 Junction Dr</t>
  </si>
  <si>
    <t>Traditions</t>
  </si>
  <si>
    <t>Bluestone Partners LLC</t>
  </si>
  <si>
    <t>22-4201</t>
  </si>
  <si>
    <t>3406 S College Ave</t>
  </si>
  <si>
    <t>J E Scott</t>
  </si>
  <si>
    <t>Ivins Management</t>
  </si>
  <si>
    <t>22-4202</t>
  </si>
  <si>
    <t>3408 S College Ave</t>
  </si>
  <si>
    <t>22-4044</t>
  </si>
  <si>
    <t>910 S Texas Ave</t>
  </si>
  <si>
    <t>Daly Estates</t>
  </si>
  <si>
    <t>Henson Builders LLC</t>
  </si>
  <si>
    <t>22-4077</t>
  </si>
  <si>
    <t>803 Mary Lake Dr</t>
  </si>
  <si>
    <t>22-3411</t>
  </si>
  <si>
    <t>408 Pierce St</t>
  </si>
  <si>
    <t>Ernest Nowlin</t>
  </si>
  <si>
    <t>22-4211</t>
  </si>
  <si>
    <t>500 Woodson Dr</t>
  </si>
  <si>
    <t>Czechmex Properties</t>
  </si>
  <si>
    <t>22-4212</t>
  </si>
  <si>
    <t>502 Woodson Dr</t>
  </si>
  <si>
    <t>22-4213</t>
  </si>
  <si>
    <t>504 Woodson Dr</t>
  </si>
  <si>
    <t>22-4214</t>
  </si>
  <si>
    <t>602 Woodson Dr</t>
  </si>
  <si>
    <t>22-4215</t>
  </si>
  <si>
    <t>604 Woodson Dr</t>
  </si>
  <si>
    <t>Conserva Irrigation</t>
  </si>
  <si>
    <t>22-1191</t>
  </si>
  <si>
    <t>3504 Abingdon Cv</t>
  </si>
  <si>
    <t>22-1188</t>
  </si>
  <si>
    <t>3508 Abingdon Cv</t>
  </si>
  <si>
    <t>22-4203</t>
  </si>
  <si>
    <t>3007 Teller Dr</t>
  </si>
  <si>
    <t>21A</t>
  </si>
  <si>
    <t>Ridgewood Custom Homes</t>
  </si>
  <si>
    <t>22-4186</t>
  </si>
  <si>
    <t>1150 Cottage Grove Cr</t>
  </si>
  <si>
    <t>22-0016</t>
  </si>
  <si>
    <t>4651 S Stonecrest Ct</t>
  </si>
  <si>
    <t>Velasco Irrigation</t>
  </si>
  <si>
    <t>22-2298</t>
  </si>
  <si>
    <t>3169 Brady Ct</t>
  </si>
  <si>
    <t>22-4220</t>
  </si>
  <si>
    <t>3332 Stoneleigh Rd</t>
  </si>
  <si>
    <t>7,11</t>
  </si>
  <si>
    <t>22-2413</t>
  </si>
  <si>
    <t>10605 Scarlet Peak Ct</t>
  </si>
  <si>
    <t>22-2306</t>
  </si>
  <si>
    <t>10601 Scarlet Peak Ct</t>
  </si>
  <si>
    <t>22-2299</t>
  </si>
  <si>
    <t>3160 Brady Ct</t>
  </si>
  <si>
    <t>22-0019</t>
  </si>
  <si>
    <t>4655 S Stonecrest Ct</t>
  </si>
  <si>
    <t>22-4217</t>
  </si>
  <si>
    <t>2026 Brisbane Way</t>
  </si>
  <si>
    <t>22-0874</t>
  </si>
  <si>
    <t>107 S Preston Ave</t>
  </si>
  <si>
    <t>Magruder Porter Const</t>
  </si>
  <si>
    <t>Justin Van Norman</t>
  </si>
  <si>
    <t>22-4051</t>
  </si>
  <si>
    <t>1111 Allen Forest Dr</t>
  </si>
  <si>
    <t>Allen Forest</t>
  </si>
  <si>
    <t>22-3541</t>
  </si>
  <si>
    <t>4215 Milam St</t>
  </si>
  <si>
    <t>Dillon Poole</t>
  </si>
  <si>
    <t>22-1675</t>
  </si>
  <si>
    <t>5004 Grayson Way</t>
  </si>
  <si>
    <t>22-4226</t>
  </si>
  <si>
    <t>2405 Lightfoot Ln</t>
  </si>
  <si>
    <t>Sage Meadow</t>
  </si>
  <si>
    <t>22-4085</t>
  </si>
  <si>
    <t>1100 Turke Creek Rd #122</t>
  </si>
  <si>
    <t>Victor Tumax</t>
  </si>
  <si>
    <t>22-2300</t>
  </si>
  <si>
    <t>3500 Pointe Du Hoc Dr</t>
  </si>
  <si>
    <t>22-4269</t>
  </si>
  <si>
    <t>508 Avondale Ave</t>
  </si>
  <si>
    <t>22-1595</t>
  </si>
  <si>
    <t>2906 Goldbert Dr</t>
  </si>
  <si>
    <t>22-0905</t>
  </si>
  <si>
    <t>5012 Grayson Way</t>
  </si>
  <si>
    <t>22-2408</t>
  </si>
  <si>
    <t>5024 Grayson Way</t>
  </si>
  <si>
    <t>22-2370</t>
  </si>
  <si>
    <t>5013 Greenstone Way</t>
  </si>
  <si>
    <t>22-1352</t>
  </si>
  <si>
    <t>2900 Goldberg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</si>
</sst>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7" fontId="11" fillId="3" borderId="1" xfId="0" applyNumberFormat="1" applyFont="1" applyFill="1" applyBorder="1" applyAlignment="1" applyProtection="1"/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1" fontId="11" fillId="3" borderId="1" xfId="0" applyNumberFormat="1" applyFont="1" applyFill="1" applyBorder="1" applyAlignment="1">
      <alignment horizontal="right"/>
    </xf>
    <xf numFmtId="167" fontId="11" fillId="3" borderId="1" xfId="0" applyNumberFormat="1" applyFont="1" applyFill="1" applyBorder="1" applyAlignment="1">
      <alignment horizontal="right"/>
    </xf>
    <xf numFmtId="0" fontId="10" fillId="4" borderId="2" xfId="0" applyFont="1" applyFill="1" applyBorder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166" fontId="7" fillId="10" borderId="1" xfId="0" applyNumberFormat="1" applyFont="1" applyFill="1" applyBorder="1" applyAlignment="1">
      <alignment horizontal="left"/>
    </xf>
    <xf numFmtId="166" fontId="2" fillId="10" borderId="17" xfId="0" applyNumberFormat="1" applyFont="1" applyFill="1" applyBorder="1" applyAlignment="1" applyProtection="1">
      <alignment horizontal="left"/>
    </xf>
    <xf numFmtId="5" fontId="2" fillId="8" borderId="0" xfId="0" quotePrefix="1" applyNumberFormat="1" applyFont="1" applyFill="1" applyBorder="1" applyAlignment="1" applyProtection="1">
      <alignment horizontal="center"/>
    </xf>
    <xf numFmtId="3" fontId="7" fillId="0" borderId="1" xfId="1" applyNumberFormat="1" applyFont="1" applyFill="1" applyBorder="1" applyAlignment="1">
      <alignment horizontal="right"/>
    </xf>
    <xf numFmtId="169" fontId="7" fillId="0" borderId="1" xfId="0" applyNumberFormat="1" applyFont="1" applyFill="1" applyBorder="1" applyAlignment="1">
      <alignment horizontal="left"/>
    </xf>
    <xf numFmtId="5" fontId="2" fillId="8" borderId="0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>
      <alignment horizontal="center"/>
    </xf>
    <xf numFmtId="1" fontId="11" fillId="2" borderId="1" xfId="0" applyNumberFormat="1" applyFont="1" applyFill="1" applyBorder="1" applyAlignment="1"/>
    <xf numFmtId="166" fontId="5" fillId="0" borderId="1" xfId="0" applyNumberFormat="1" applyFont="1" applyFill="1" applyBorder="1" applyAlignment="1" applyProtection="1">
      <alignment horizontal="left"/>
    </xf>
    <xf numFmtId="49" fontId="13" fillId="7" borderId="6" xfId="0" quotePrefix="1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er%202022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20">
          <cell r="B20">
            <v>821</v>
          </cell>
          <cell r="D20">
            <v>167975738</v>
          </cell>
        </row>
        <row r="21">
          <cell r="B21">
            <v>23</v>
          </cell>
          <cell r="D21">
            <v>3978805</v>
          </cell>
        </row>
        <row r="22">
          <cell r="B22">
            <v>0</v>
          </cell>
          <cell r="C22"/>
          <cell r="D22">
            <v>0</v>
          </cell>
        </row>
        <row r="23">
          <cell r="B23">
            <v>10</v>
          </cell>
          <cell r="C23">
            <v>40</v>
          </cell>
          <cell r="D23">
            <v>4827240</v>
          </cell>
        </row>
        <row r="24">
          <cell r="B24">
            <v>12</v>
          </cell>
          <cell r="C24">
            <v>93</v>
          </cell>
          <cell r="D24">
            <v>10027351</v>
          </cell>
        </row>
        <row r="25">
          <cell r="B25">
            <v>684</v>
          </cell>
          <cell r="D25">
            <v>14954017</v>
          </cell>
        </row>
        <row r="26">
          <cell r="B26">
            <v>38</v>
          </cell>
          <cell r="D26">
            <v>2364570</v>
          </cell>
        </row>
        <row r="27">
          <cell r="B27">
            <v>70</v>
          </cell>
          <cell r="D27">
            <v>0</v>
          </cell>
        </row>
        <row r="28">
          <cell r="B28">
            <v>72</v>
          </cell>
          <cell r="D28">
            <v>81339955</v>
          </cell>
        </row>
        <row r="29">
          <cell r="B29">
            <v>179</v>
          </cell>
          <cell r="D29">
            <v>57071512</v>
          </cell>
        </row>
        <row r="30">
          <cell r="B30">
            <v>43</v>
          </cell>
          <cell r="D30">
            <v>3083390</v>
          </cell>
        </row>
        <row r="31">
          <cell r="B31">
            <v>114</v>
          </cell>
          <cell r="D3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view="pageLayout" topLeftCell="A2" zoomScaleNormal="100" workbookViewId="0">
      <selection activeCell="K6" sqref="K6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54"/>
      <c r="B1" s="301" t="s">
        <v>15</v>
      </c>
      <c r="C1" s="301"/>
      <c r="D1" s="301"/>
      <c r="E1" s="302"/>
      <c r="F1" s="255"/>
      <c r="G1" s="255"/>
      <c r="H1" s="255"/>
      <c r="I1" s="256"/>
    </row>
    <row r="2" spans="1:17" s="16" customFormat="1" ht="21" customHeight="1" x14ac:dyDescent="0.25">
      <c r="A2" s="299" t="s">
        <v>56</v>
      </c>
      <c r="B2" s="257"/>
      <c r="C2" s="257"/>
      <c r="D2" s="258"/>
      <c r="E2" s="259"/>
      <c r="F2" s="321" t="s">
        <v>57</v>
      </c>
      <c r="G2" s="257"/>
      <c r="H2" s="257"/>
      <c r="I2" s="260"/>
    </row>
    <row r="3" spans="1:17" ht="19.5" customHeight="1" x14ac:dyDescent="0.25">
      <c r="A3" s="261" t="s">
        <v>21</v>
      </c>
      <c r="B3" s="262" t="s">
        <v>32</v>
      </c>
      <c r="C3" s="262" t="s">
        <v>52</v>
      </c>
      <c r="D3" s="262" t="s">
        <v>6</v>
      </c>
      <c r="E3" s="263"/>
      <c r="F3" s="261" t="s">
        <v>21</v>
      </c>
      <c r="G3" s="262" t="s">
        <v>32</v>
      </c>
      <c r="H3" s="262" t="s">
        <v>52</v>
      </c>
      <c r="I3" s="264" t="s">
        <v>6</v>
      </c>
    </row>
    <row r="4" spans="1:17" ht="18" customHeight="1" x14ac:dyDescent="0.2">
      <c r="A4" s="265" t="s">
        <v>48</v>
      </c>
      <c r="B4" s="266">
        <f>Residential!I28</f>
        <v>25</v>
      </c>
      <c r="C4" s="267"/>
      <c r="D4" s="268">
        <f>Residential!L28</f>
        <v>4664474</v>
      </c>
      <c r="E4" s="263"/>
      <c r="F4" s="265" t="s">
        <v>48</v>
      </c>
      <c r="G4" s="266">
        <v>71</v>
      </c>
      <c r="H4" s="267"/>
      <c r="I4" s="268">
        <v>12560516</v>
      </c>
    </row>
    <row r="5" spans="1:17" ht="15.75" customHeight="1" x14ac:dyDescent="0.2">
      <c r="A5" s="265" t="s">
        <v>49</v>
      </c>
      <c r="B5" s="266">
        <f>Residential!I33</f>
        <v>0</v>
      </c>
      <c r="C5" s="267"/>
      <c r="D5" s="270">
        <f>Residential!L33</f>
        <v>0</v>
      </c>
      <c r="E5" s="263"/>
      <c r="F5" s="265" t="s">
        <v>49</v>
      </c>
      <c r="G5" s="266">
        <v>0</v>
      </c>
      <c r="H5" s="267"/>
      <c r="I5" s="268">
        <v>0</v>
      </c>
    </row>
    <row r="6" spans="1:17" ht="15.75" customHeight="1" x14ac:dyDescent="0.2">
      <c r="A6" s="265" t="s">
        <v>38</v>
      </c>
      <c r="B6" s="266">
        <f>Residential!I39</f>
        <v>0</v>
      </c>
      <c r="C6" s="323">
        <v>0</v>
      </c>
      <c r="D6" s="270">
        <f>Residential!L39</f>
        <v>0</v>
      </c>
      <c r="E6" s="263"/>
      <c r="F6" s="265" t="s">
        <v>38</v>
      </c>
      <c r="G6" s="266">
        <v>0</v>
      </c>
      <c r="H6" s="267"/>
      <c r="I6" s="268">
        <v>0</v>
      </c>
    </row>
    <row r="7" spans="1:17" ht="15" customHeight="1" x14ac:dyDescent="0.2">
      <c r="A7" s="265" t="s">
        <v>36</v>
      </c>
      <c r="B7" s="266">
        <f>Residential!I44</f>
        <v>0</v>
      </c>
      <c r="C7" s="323">
        <v>0</v>
      </c>
      <c r="D7" s="270">
        <f>Residential!L44</f>
        <v>0</v>
      </c>
      <c r="E7" s="263"/>
      <c r="F7" s="265" t="s">
        <v>36</v>
      </c>
      <c r="G7" s="266">
        <v>0</v>
      </c>
      <c r="H7" s="267"/>
      <c r="I7" s="268">
        <v>0</v>
      </c>
    </row>
    <row r="8" spans="1:17" ht="15" customHeight="1" x14ac:dyDescent="0.2">
      <c r="A8" s="265" t="s">
        <v>37</v>
      </c>
      <c r="B8" s="266">
        <f>Residential!I49</f>
        <v>0</v>
      </c>
      <c r="C8" s="323">
        <v>0</v>
      </c>
      <c r="D8" s="270">
        <f>Residential!L49</f>
        <v>0</v>
      </c>
      <c r="E8" s="263"/>
      <c r="F8" s="265" t="s">
        <v>37</v>
      </c>
      <c r="G8" s="266">
        <v>0</v>
      </c>
      <c r="H8" s="269"/>
      <c r="I8" s="270">
        <v>0</v>
      </c>
    </row>
    <row r="9" spans="1:17" ht="15" customHeight="1" x14ac:dyDescent="0.2">
      <c r="A9" s="265" t="s">
        <v>23</v>
      </c>
      <c r="B9" s="266">
        <f>Residential!I90</f>
        <v>38</v>
      </c>
      <c r="C9" s="269"/>
      <c r="D9" s="270">
        <f>Residential!L90</f>
        <v>834973</v>
      </c>
      <c r="E9" s="263"/>
      <c r="F9" s="265" t="s">
        <v>23</v>
      </c>
      <c r="G9" s="266">
        <v>53</v>
      </c>
      <c r="H9" s="269"/>
      <c r="I9" s="270">
        <v>798282</v>
      </c>
    </row>
    <row r="10" spans="1:17" ht="15.75" customHeight="1" x14ac:dyDescent="0.2">
      <c r="A10" s="265" t="s">
        <v>14</v>
      </c>
      <c r="B10" s="266">
        <f>'Mobile Homes'!H5</f>
        <v>0</v>
      </c>
      <c r="C10" s="269"/>
      <c r="D10" s="270">
        <f>'Mobile Homes'!J5</f>
        <v>0</v>
      </c>
      <c r="E10" s="263"/>
      <c r="F10" s="265" t="s">
        <v>14</v>
      </c>
      <c r="G10" s="266">
        <v>1</v>
      </c>
      <c r="H10" s="269"/>
      <c r="I10" s="270">
        <v>80000</v>
      </c>
    </row>
    <row r="11" spans="1:17" ht="15.75" customHeight="1" x14ac:dyDescent="0.2">
      <c r="A11" s="265" t="s">
        <v>10</v>
      </c>
      <c r="B11" s="271">
        <f>Misc!F30</f>
        <v>14</v>
      </c>
      <c r="C11" s="269"/>
      <c r="D11" s="270">
        <v>0</v>
      </c>
      <c r="E11" s="263"/>
      <c r="F11" s="265" t="s">
        <v>10</v>
      </c>
      <c r="G11" s="271">
        <v>6</v>
      </c>
      <c r="H11" s="269"/>
      <c r="I11" s="270">
        <v>0</v>
      </c>
    </row>
    <row r="12" spans="1:17" ht="15" customHeight="1" x14ac:dyDescent="0.2">
      <c r="A12" s="265" t="s">
        <v>22</v>
      </c>
      <c r="B12" s="266">
        <f>Commercial!F7</f>
        <v>4</v>
      </c>
      <c r="C12" s="269"/>
      <c r="D12" s="270">
        <f>Commercial!I7</f>
        <v>2454300</v>
      </c>
      <c r="E12" s="263"/>
      <c r="F12" s="265" t="s">
        <v>22</v>
      </c>
      <c r="G12" s="266">
        <v>4</v>
      </c>
      <c r="H12" s="269"/>
      <c r="I12" s="270">
        <v>1278232</v>
      </c>
      <c r="Q12" s="24"/>
    </row>
    <row r="13" spans="1:17" ht="15.75" customHeight="1" x14ac:dyDescent="0.2">
      <c r="A13" s="265" t="s">
        <v>39</v>
      </c>
      <c r="B13" s="266">
        <f>Commercial!F18</f>
        <v>8</v>
      </c>
      <c r="C13" s="269"/>
      <c r="D13" s="270">
        <f>Commercial!I18</f>
        <v>1462898</v>
      </c>
      <c r="E13" s="263"/>
      <c r="F13" s="265" t="s">
        <v>39</v>
      </c>
      <c r="G13" s="266">
        <v>32</v>
      </c>
      <c r="H13" s="269"/>
      <c r="I13" s="270">
        <v>4004585</v>
      </c>
    </row>
    <row r="14" spans="1:17" ht="15.75" customHeight="1" x14ac:dyDescent="0.2">
      <c r="A14" s="265" t="s">
        <v>9</v>
      </c>
      <c r="B14" s="266">
        <f>Misc!F5</f>
        <v>2</v>
      </c>
      <c r="C14" s="269"/>
      <c r="D14" s="270">
        <f>Misc!H5</f>
        <v>209651</v>
      </c>
      <c r="E14" s="263"/>
      <c r="F14" s="265" t="s">
        <v>9</v>
      </c>
      <c r="G14" s="266">
        <v>2</v>
      </c>
      <c r="H14" s="269"/>
      <c r="I14" s="270">
        <v>154000</v>
      </c>
    </row>
    <row r="15" spans="1:17" ht="15" customHeight="1" x14ac:dyDescent="0.2">
      <c r="A15" s="272" t="s">
        <v>11</v>
      </c>
      <c r="B15" s="273">
        <f>Misc!F13</f>
        <v>5</v>
      </c>
      <c r="C15" s="274"/>
      <c r="D15" s="275">
        <v>0</v>
      </c>
      <c r="E15" s="263"/>
      <c r="F15" s="272" t="s">
        <v>11</v>
      </c>
      <c r="G15" s="273">
        <v>7</v>
      </c>
      <c r="H15" s="274"/>
      <c r="I15" s="275">
        <v>0</v>
      </c>
    </row>
    <row r="16" spans="1:17" ht="16.5" customHeight="1" x14ac:dyDescent="0.25">
      <c r="A16" s="276" t="s">
        <v>13</v>
      </c>
      <c r="B16" s="277">
        <f>SUM(B4:B15)</f>
        <v>96</v>
      </c>
      <c r="C16" s="318">
        <f>SUM(C4:C15)</f>
        <v>0</v>
      </c>
      <c r="D16" s="278">
        <f>SUM(D4:D15)</f>
        <v>9626296</v>
      </c>
      <c r="E16" s="263"/>
      <c r="F16" s="276" t="s">
        <v>13</v>
      </c>
      <c r="G16" s="277">
        <f>SUM(G4:G15)</f>
        <v>176</v>
      </c>
      <c r="H16" s="279">
        <f>SUM(H4:H15)</f>
        <v>0</v>
      </c>
      <c r="I16" s="280">
        <f>SUM(I4:I15)</f>
        <v>18875615</v>
      </c>
    </row>
    <row r="17" spans="1:11" ht="18.75" customHeight="1" x14ac:dyDescent="0.2">
      <c r="A17" s="281"/>
      <c r="B17" s="282"/>
      <c r="C17" s="282"/>
      <c r="D17" s="282"/>
      <c r="E17" s="263"/>
      <c r="F17" s="282"/>
      <c r="G17" s="282"/>
      <c r="H17" s="282"/>
      <c r="I17" s="283"/>
    </row>
    <row r="18" spans="1:11" ht="18" x14ac:dyDescent="0.25">
      <c r="A18" s="300" t="s">
        <v>54</v>
      </c>
      <c r="B18" s="284"/>
      <c r="C18" s="285"/>
      <c r="D18" s="286"/>
      <c r="E18" s="263"/>
      <c r="F18" s="300" t="s">
        <v>55</v>
      </c>
      <c r="G18" s="284"/>
      <c r="H18" s="285"/>
      <c r="I18" s="287"/>
    </row>
    <row r="19" spans="1:11" ht="21" customHeight="1" x14ac:dyDescent="0.25">
      <c r="A19" s="288" t="s">
        <v>21</v>
      </c>
      <c r="B19" s="289" t="s">
        <v>32</v>
      </c>
      <c r="C19" s="289" t="s">
        <v>52</v>
      </c>
      <c r="D19" s="289" t="s">
        <v>6</v>
      </c>
      <c r="E19" s="259"/>
      <c r="F19" s="288" t="s">
        <v>21</v>
      </c>
      <c r="G19" s="289" t="s">
        <v>32</v>
      </c>
      <c r="H19" s="290"/>
      <c r="I19" s="291" t="s">
        <v>6</v>
      </c>
    </row>
    <row r="20" spans="1:11" ht="17.25" customHeight="1" x14ac:dyDescent="0.2">
      <c r="A20" s="292" t="s">
        <v>48</v>
      </c>
      <c r="B20" s="266">
        <f>B4+[1]TOTALS!$B20</f>
        <v>846</v>
      </c>
      <c r="C20" s="269"/>
      <c r="D20" s="268">
        <f>D4+[1]TOTALS!$D20</f>
        <v>172640212</v>
      </c>
      <c r="E20" s="263"/>
      <c r="F20" s="292" t="s">
        <v>48</v>
      </c>
      <c r="G20" s="266">
        <v>955</v>
      </c>
      <c r="H20" s="267"/>
      <c r="I20" s="268">
        <v>178763440</v>
      </c>
    </row>
    <row r="21" spans="1:11" ht="15" customHeight="1" x14ac:dyDescent="0.2">
      <c r="A21" s="292" t="s">
        <v>49</v>
      </c>
      <c r="B21" s="266">
        <f>B5+[1]TOTALS!$B21</f>
        <v>23</v>
      </c>
      <c r="C21" s="269"/>
      <c r="D21" s="268">
        <f>D5+[1]TOTALS!$D21</f>
        <v>3978805</v>
      </c>
      <c r="E21" s="263"/>
      <c r="F21" s="292" t="s">
        <v>49</v>
      </c>
      <c r="G21" s="266">
        <v>51</v>
      </c>
      <c r="H21" s="267"/>
      <c r="I21" s="268">
        <v>7407096</v>
      </c>
    </row>
    <row r="22" spans="1:11" ht="15" customHeight="1" x14ac:dyDescent="0.2">
      <c r="A22" s="292" t="s">
        <v>38</v>
      </c>
      <c r="B22" s="266">
        <f>B6+[1]TOTALS!$B22</f>
        <v>0</v>
      </c>
      <c r="C22" s="269">
        <f>C6+[1]TOTALS!$C22</f>
        <v>0</v>
      </c>
      <c r="D22" s="268">
        <f>D6+[1]TOTALS!$D22</f>
        <v>0</v>
      </c>
      <c r="E22" s="263"/>
      <c r="F22" s="292" t="s">
        <v>38</v>
      </c>
      <c r="G22" s="266">
        <v>2</v>
      </c>
      <c r="H22" s="267">
        <v>2</v>
      </c>
      <c r="I22" s="268">
        <v>314424</v>
      </c>
    </row>
    <row r="23" spans="1:11" ht="16.5" customHeight="1" x14ac:dyDescent="0.2">
      <c r="A23" s="292" t="s">
        <v>36</v>
      </c>
      <c r="B23" s="266">
        <f>B7+[1]TOTALS!$B23</f>
        <v>10</v>
      </c>
      <c r="C23" s="269">
        <f>C7+[1]TOTALS!$C23</f>
        <v>40</v>
      </c>
      <c r="D23" s="268">
        <f>D7+[1]TOTALS!$D23</f>
        <v>4827240</v>
      </c>
      <c r="E23" s="263"/>
      <c r="F23" s="292" t="s">
        <v>36</v>
      </c>
      <c r="G23" s="266">
        <v>2</v>
      </c>
      <c r="H23" s="267">
        <v>7</v>
      </c>
      <c r="I23" s="268">
        <v>946951</v>
      </c>
    </row>
    <row r="24" spans="1:11" ht="17.25" customHeight="1" x14ac:dyDescent="0.2">
      <c r="A24" s="292" t="s">
        <v>37</v>
      </c>
      <c r="B24" s="266">
        <f>B8+[1]TOTALS!$B24</f>
        <v>12</v>
      </c>
      <c r="C24" s="269">
        <f>C8+[1]TOTALS!$C24</f>
        <v>93</v>
      </c>
      <c r="D24" s="268">
        <f>D8+[1]TOTALS!$D24</f>
        <v>10027351</v>
      </c>
      <c r="E24" s="263"/>
      <c r="F24" s="292" t="s">
        <v>37</v>
      </c>
      <c r="G24" s="266">
        <v>8</v>
      </c>
      <c r="H24" s="269">
        <v>204</v>
      </c>
      <c r="I24" s="270">
        <v>20236426</v>
      </c>
    </row>
    <row r="25" spans="1:11" ht="17.25" customHeight="1" x14ac:dyDescent="0.2">
      <c r="A25" s="293" t="s">
        <v>23</v>
      </c>
      <c r="B25" s="266">
        <f>B9+[1]TOTALS!$B25</f>
        <v>722</v>
      </c>
      <c r="C25" s="322"/>
      <c r="D25" s="268">
        <f>D9+[1]TOTALS!$D25</f>
        <v>15788990</v>
      </c>
      <c r="E25" s="294"/>
      <c r="F25" s="293" t="s">
        <v>23</v>
      </c>
      <c r="G25" s="266">
        <v>1671</v>
      </c>
      <c r="H25" s="269"/>
      <c r="I25" s="270">
        <v>19233465</v>
      </c>
    </row>
    <row r="26" spans="1:11" ht="16.5" customHeight="1" x14ac:dyDescent="0.2">
      <c r="A26" s="293" t="s">
        <v>14</v>
      </c>
      <c r="B26" s="266">
        <f>B10+[1]TOTALS!$B26</f>
        <v>38</v>
      </c>
      <c r="C26" s="322"/>
      <c r="D26" s="268">
        <f>D10+[1]TOTALS!$D26</f>
        <v>2364570</v>
      </c>
      <c r="E26" s="294"/>
      <c r="F26" s="293" t="s">
        <v>14</v>
      </c>
      <c r="G26" s="266">
        <v>29</v>
      </c>
      <c r="H26" s="269"/>
      <c r="I26" s="270">
        <v>1781521</v>
      </c>
    </row>
    <row r="27" spans="1:11" ht="15" customHeight="1" x14ac:dyDescent="0.2">
      <c r="A27" s="293" t="s">
        <v>10</v>
      </c>
      <c r="B27" s="266">
        <f>B11+[1]TOTALS!$B27</f>
        <v>84</v>
      </c>
      <c r="C27" s="322"/>
      <c r="D27" s="268">
        <f>D11+[1]TOTALS!$D27</f>
        <v>0</v>
      </c>
      <c r="E27" s="294"/>
      <c r="F27" s="293" t="s">
        <v>10</v>
      </c>
      <c r="G27" s="271">
        <v>96</v>
      </c>
      <c r="H27" s="269"/>
      <c r="I27" s="270">
        <v>0</v>
      </c>
      <c r="K27" s="15"/>
    </row>
    <row r="28" spans="1:11" ht="16.5" customHeight="1" x14ac:dyDescent="0.2">
      <c r="A28" s="293" t="s">
        <v>22</v>
      </c>
      <c r="B28" s="266">
        <f>B12+[1]TOTALS!$B28</f>
        <v>76</v>
      </c>
      <c r="C28" s="322"/>
      <c r="D28" s="268">
        <f>D12+[1]TOTALS!$D28</f>
        <v>83794255</v>
      </c>
      <c r="E28" s="294"/>
      <c r="F28" s="293" t="s">
        <v>22</v>
      </c>
      <c r="G28" s="266">
        <v>191</v>
      </c>
      <c r="H28" s="269"/>
      <c r="I28" s="270">
        <v>154504168</v>
      </c>
    </row>
    <row r="29" spans="1:11" ht="16.5" customHeight="1" x14ac:dyDescent="0.2">
      <c r="A29" s="293" t="s">
        <v>39</v>
      </c>
      <c r="B29" s="266">
        <f>B13+[1]TOTALS!$B29</f>
        <v>187</v>
      </c>
      <c r="C29" s="322"/>
      <c r="D29" s="268">
        <f>D13+[1]TOTALS!$D29</f>
        <v>58534410</v>
      </c>
      <c r="E29" s="294"/>
      <c r="F29" s="293" t="s">
        <v>39</v>
      </c>
      <c r="G29" s="266">
        <v>294</v>
      </c>
      <c r="H29" s="269"/>
      <c r="I29" s="270">
        <v>45941359</v>
      </c>
    </row>
    <row r="30" spans="1:11" ht="15.75" customHeight="1" x14ac:dyDescent="0.2">
      <c r="A30" s="292" t="s">
        <v>9</v>
      </c>
      <c r="B30" s="266">
        <f>B14+[1]TOTALS!$B30</f>
        <v>45</v>
      </c>
      <c r="C30" s="322"/>
      <c r="D30" s="268">
        <f>D14+[1]TOTALS!$D30</f>
        <v>3293041</v>
      </c>
      <c r="E30" s="263"/>
      <c r="F30" s="292" t="s">
        <v>9</v>
      </c>
      <c r="G30" s="266">
        <v>50</v>
      </c>
      <c r="H30" s="269"/>
      <c r="I30" s="270">
        <v>3188516</v>
      </c>
    </row>
    <row r="31" spans="1:11" ht="16.5" customHeight="1" x14ac:dyDescent="0.2">
      <c r="A31" s="292" t="s">
        <v>11</v>
      </c>
      <c r="B31" s="266">
        <f>B15+[1]TOTALS!$B31</f>
        <v>119</v>
      </c>
      <c r="C31" s="322"/>
      <c r="D31" s="268">
        <f>D15+[1]TOTALS!$D31</f>
        <v>0</v>
      </c>
      <c r="E31" s="263"/>
      <c r="F31" s="292" t="s">
        <v>11</v>
      </c>
      <c r="G31" s="273">
        <v>178</v>
      </c>
      <c r="H31" s="274"/>
      <c r="I31" s="275">
        <v>0</v>
      </c>
    </row>
    <row r="32" spans="1:11" ht="15.75" customHeight="1" x14ac:dyDescent="0.25">
      <c r="A32" s="276" t="s">
        <v>13</v>
      </c>
      <c r="B32" s="295">
        <f>SUM(B20:B31)</f>
        <v>2162</v>
      </c>
      <c r="C32" s="318">
        <f>SUM(C16:C31)</f>
        <v>133</v>
      </c>
      <c r="D32" s="296">
        <f>SUM(D20:D31)</f>
        <v>355248874</v>
      </c>
      <c r="E32" s="297"/>
      <c r="F32" s="276" t="s">
        <v>13</v>
      </c>
      <c r="G32" s="319">
        <f>SUM(G20:G31)</f>
        <v>3527</v>
      </c>
      <c r="H32" s="279">
        <f>SUM(H20:H31)</f>
        <v>213</v>
      </c>
      <c r="I32" s="298">
        <f>SUM(I20:I31)</f>
        <v>432317366</v>
      </c>
    </row>
    <row r="33" spans="2:4" ht="15.75" customHeight="1" x14ac:dyDescent="0.2">
      <c r="B33" s="24"/>
      <c r="C33" s="24"/>
      <c r="D33" s="24"/>
    </row>
    <row r="34" spans="2:4" ht="16.5" customHeight="1" x14ac:dyDescent="0.2">
      <c r="C34" s="305"/>
      <c r="D34" s="14"/>
    </row>
    <row r="35" spans="2:4" x14ac:dyDescent="0.2">
      <c r="C35" s="305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79" orientation="landscape" r:id="rId1"/>
  <headerFooter alignWithMargins="0">
    <oddFooter>&amp;CPage &amp;P of &amp;N</oddFooter>
  </headerFooter>
  <ignoredErrors>
    <ignoredError sqref="H16 H32" unlockedFormula="1"/>
    <ignoredError sqref="C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15"/>
  <sheetViews>
    <sheetView zoomScale="115" zoomScaleNormal="115" workbookViewId="0">
      <selection activeCell="P12" sqref="P12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24" t="s">
        <v>50</v>
      </c>
      <c r="B1" s="325"/>
      <c r="C1" s="325"/>
      <c r="D1" s="35"/>
      <c r="E1" s="36"/>
      <c r="F1" s="36"/>
      <c r="G1" s="36"/>
      <c r="H1" s="180"/>
      <c r="I1" s="228"/>
      <c r="J1" s="35"/>
      <c r="K1" s="36"/>
      <c r="L1" s="35"/>
      <c r="M1" s="246"/>
    </row>
    <row r="2" spans="1:21" ht="15" customHeight="1" x14ac:dyDescent="0.2">
      <c r="A2" s="229" t="s">
        <v>0</v>
      </c>
      <c r="B2" s="230" t="s">
        <v>17</v>
      </c>
      <c r="C2" s="231" t="s">
        <v>2</v>
      </c>
      <c r="D2" s="231" t="s">
        <v>3</v>
      </c>
      <c r="E2" s="232" t="s">
        <v>20</v>
      </c>
      <c r="F2" s="233" t="s">
        <v>18</v>
      </c>
      <c r="G2" s="233" t="s">
        <v>5</v>
      </c>
      <c r="H2" s="231" t="s">
        <v>19</v>
      </c>
      <c r="I2" s="243" t="s">
        <v>40</v>
      </c>
      <c r="J2" s="245" t="s">
        <v>29</v>
      </c>
      <c r="K2" s="234" t="s">
        <v>30</v>
      </c>
      <c r="L2" s="235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165">
        <v>44896</v>
      </c>
      <c r="B3" s="71" t="s">
        <v>69</v>
      </c>
      <c r="C3" s="72" t="s">
        <v>70</v>
      </c>
      <c r="D3" s="248" t="s">
        <v>71</v>
      </c>
      <c r="E3" s="201">
        <v>2</v>
      </c>
      <c r="F3" s="202">
        <v>31</v>
      </c>
      <c r="G3" s="202">
        <v>7</v>
      </c>
      <c r="H3" s="211" t="s">
        <v>72</v>
      </c>
      <c r="I3" s="83">
        <v>1</v>
      </c>
      <c r="J3" s="75">
        <v>1562</v>
      </c>
      <c r="K3" s="99">
        <v>452</v>
      </c>
      <c r="L3" s="164">
        <v>129474</v>
      </c>
      <c r="M3" s="2"/>
    </row>
    <row r="4" spans="1:21" ht="15" customHeight="1" x14ac:dyDescent="0.2">
      <c r="A4" s="209">
        <v>44896</v>
      </c>
      <c r="B4" s="210" t="s">
        <v>73</v>
      </c>
      <c r="C4" s="211" t="s">
        <v>74</v>
      </c>
      <c r="D4" s="211" t="s">
        <v>71</v>
      </c>
      <c r="E4" s="201">
        <v>2</v>
      </c>
      <c r="F4" s="236">
        <v>27</v>
      </c>
      <c r="G4" s="236">
        <v>7</v>
      </c>
      <c r="H4" s="211" t="s">
        <v>72</v>
      </c>
      <c r="I4" s="81">
        <v>1</v>
      </c>
      <c r="J4" s="237">
        <v>1744</v>
      </c>
      <c r="K4" s="238">
        <v>532</v>
      </c>
      <c r="L4" s="164">
        <v>140651</v>
      </c>
    </row>
    <row r="5" spans="1:21" ht="15" customHeight="1" x14ac:dyDescent="0.2">
      <c r="A5" s="312">
        <v>44896</v>
      </c>
      <c r="B5" s="71" t="s">
        <v>75</v>
      </c>
      <c r="C5" s="72" t="s">
        <v>76</v>
      </c>
      <c r="D5" s="72" t="s">
        <v>71</v>
      </c>
      <c r="E5" s="201">
        <v>2</v>
      </c>
      <c r="F5" s="206">
        <v>28</v>
      </c>
      <c r="G5" s="72">
        <v>7</v>
      </c>
      <c r="H5" s="72" t="s">
        <v>72</v>
      </c>
      <c r="I5" s="83">
        <v>1</v>
      </c>
      <c r="J5" s="207">
        <v>1533</v>
      </c>
      <c r="K5" s="99">
        <v>550</v>
      </c>
      <c r="L5" s="164">
        <v>127691</v>
      </c>
      <c r="M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209">
        <v>44896</v>
      </c>
      <c r="B6" s="210" t="s">
        <v>77</v>
      </c>
      <c r="C6" s="211" t="s">
        <v>78</v>
      </c>
      <c r="D6" s="211" t="s">
        <v>71</v>
      </c>
      <c r="E6" s="201">
        <v>2</v>
      </c>
      <c r="F6" s="236">
        <v>29</v>
      </c>
      <c r="G6" s="236">
        <v>7</v>
      </c>
      <c r="H6" s="211" t="s">
        <v>72</v>
      </c>
      <c r="I6" s="81">
        <v>1</v>
      </c>
      <c r="J6" s="237">
        <v>1473</v>
      </c>
      <c r="K6" s="238">
        <v>487</v>
      </c>
      <c r="L6" s="164">
        <v>126728</v>
      </c>
    </row>
    <row r="7" spans="1:21" ht="15" customHeight="1" x14ac:dyDescent="0.2">
      <c r="A7" s="209">
        <v>44896</v>
      </c>
      <c r="B7" s="210" t="s">
        <v>79</v>
      </c>
      <c r="C7" s="211" t="s">
        <v>80</v>
      </c>
      <c r="D7" s="211" t="s">
        <v>71</v>
      </c>
      <c r="E7" s="201">
        <v>2</v>
      </c>
      <c r="F7" s="236">
        <v>30</v>
      </c>
      <c r="G7" s="236">
        <v>7</v>
      </c>
      <c r="H7" s="211" t="s">
        <v>72</v>
      </c>
      <c r="I7" s="81">
        <v>1</v>
      </c>
      <c r="J7" s="237">
        <v>1338</v>
      </c>
      <c r="K7" s="238">
        <v>451</v>
      </c>
      <c r="L7" s="164">
        <v>121940</v>
      </c>
    </row>
    <row r="8" spans="1:21" ht="15" customHeight="1" x14ac:dyDescent="0.2">
      <c r="A8" s="209">
        <v>44904</v>
      </c>
      <c r="B8" s="210" t="s">
        <v>277</v>
      </c>
      <c r="C8" s="211" t="s">
        <v>278</v>
      </c>
      <c r="D8" s="211" t="s">
        <v>279</v>
      </c>
      <c r="E8" s="201">
        <v>2</v>
      </c>
      <c r="F8" s="236" t="s">
        <v>280</v>
      </c>
      <c r="G8" s="236">
        <v>1</v>
      </c>
      <c r="H8" s="211" t="s">
        <v>281</v>
      </c>
      <c r="I8" s="81">
        <v>1</v>
      </c>
      <c r="J8" s="237">
        <v>1954</v>
      </c>
      <c r="K8" s="238">
        <v>103</v>
      </c>
      <c r="L8" s="164">
        <v>148504</v>
      </c>
      <c r="M8" s="2"/>
    </row>
    <row r="9" spans="1:21" ht="15" customHeight="1" x14ac:dyDescent="0.2">
      <c r="A9" s="209">
        <v>44904</v>
      </c>
      <c r="B9" s="210" t="s">
        <v>282</v>
      </c>
      <c r="C9" s="211" t="s">
        <v>283</v>
      </c>
      <c r="D9" s="211" t="s">
        <v>279</v>
      </c>
      <c r="E9" s="201">
        <v>2</v>
      </c>
      <c r="F9" s="236">
        <v>26</v>
      </c>
      <c r="G9" s="236">
        <v>1</v>
      </c>
      <c r="H9" s="211" t="s">
        <v>281</v>
      </c>
      <c r="I9" s="81">
        <v>1</v>
      </c>
      <c r="J9" s="237">
        <v>1954</v>
      </c>
      <c r="K9" s="238">
        <v>103</v>
      </c>
      <c r="L9" s="164">
        <v>148504</v>
      </c>
      <c r="M9" s="2"/>
      <c r="N9" s="2"/>
    </row>
    <row r="10" spans="1:21" ht="15" customHeight="1" x14ac:dyDescent="0.2">
      <c r="A10" s="209">
        <v>44904</v>
      </c>
      <c r="B10" s="71" t="s">
        <v>284</v>
      </c>
      <c r="C10" s="72" t="s">
        <v>285</v>
      </c>
      <c r="D10" s="248" t="s">
        <v>279</v>
      </c>
      <c r="E10" s="201">
        <v>2</v>
      </c>
      <c r="F10" s="202">
        <v>25</v>
      </c>
      <c r="G10" s="202">
        <v>1</v>
      </c>
      <c r="H10" s="211" t="s">
        <v>281</v>
      </c>
      <c r="I10" s="83">
        <v>1</v>
      </c>
      <c r="J10" s="75">
        <v>1954</v>
      </c>
      <c r="K10" s="99">
        <v>103</v>
      </c>
      <c r="L10" s="164">
        <v>148504</v>
      </c>
      <c r="N10" s="2"/>
      <c r="O10" s="2"/>
      <c r="P10" s="2"/>
      <c r="Q10" s="2"/>
      <c r="R10" s="2"/>
      <c r="S10" s="2"/>
      <c r="T10" s="2"/>
      <c r="U10" s="2"/>
    </row>
    <row r="11" spans="1:21" ht="15" customHeight="1" x14ac:dyDescent="0.2">
      <c r="A11" s="165">
        <v>44904</v>
      </c>
      <c r="B11" s="71" t="s">
        <v>286</v>
      </c>
      <c r="C11" s="72" t="s">
        <v>287</v>
      </c>
      <c r="D11" s="72" t="s">
        <v>279</v>
      </c>
      <c r="E11" s="201">
        <v>2</v>
      </c>
      <c r="F11" s="202">
        <v>24</v>
      </c>
      <c r="G11" s="202">
        <v>1</v>
      </c>
      <c r="H11" s="211" t="s">
        <v>281</v>
      </c>
      <c r="I11" s="83">
        <v>1</v>
      </c>
      <c r="J11" s="207">
        <v>1954</v>
      </c>
      <c r="K11" s="99">
        <v>103</v>
      </c>
      <c r="L11" s="164">
        <v>148504</v>
      </c>
      <c r="M11" s="2"/>
      <c r="N11" s="2"/>
      <c r="O11" s="2"/>
      <c r="P11" s="2"/>
      <c r="Q11" s="2"/>
      <c r="R11" s="2"/>
      <c r="S11" s="2"/>
    </row>
    <row r="12" spans="1:21" ht="15" customHeight="1" x14ac:dyDescent="0.2">
      <c r="A12" s="209">
        <v>44904</v>
      </c>
      <c r="B12" s="210" t="s">
        <v>288</v>
      </c>
      <c r="C12" s="211" t="s">
        <v>289</v>
      </c>
      <c r="D12" s="211" t="s">
        <v>279</v>
      </c>
      <c r="E12" s="201">
        <v>2</v>
      </c>
      <c r="F12" s="236">
        <v>23</v>
      </c>
      <c r="G12" s="236">
        <v>1</v>
      </c>
      <c r="H12" s="211" t="s">
        <v>281</v>
      </c>
      <c r="I12" s="81">
        <v>1</v>
      </c>
      <c r="J12" s="237">
        <v>1954</v>
      </c>
      <c r="K12" s="238">
        <v>103</v>
      </c>
      <c r="L12" s="164">
        <v>148504</v>
      </c>
      <c r="O12" s="2"/>
      <c r="P12" s="2"/>
      <c r="Q12" s="2"/>
      <c r="R12" s="2"/>
      <c r="S12" s="2"/>
      <c r="T12" s="2"/>
      <c r="U12" s="2"/>
    </row>
    <row r="13" spans="1:21" ht="15" customHeight="1" x14ac:dyDescent="0.2">
      <c r="A13" s="312">
        <v>44904</v>
      </c>
      <c r="B13" s="71" t="s">
        <v>290</v>
      </c>
      <c r="C13" s="72" t="s">
        <v>291</v>
      </c>
      <c r="D13" s="72" t="s">
        <v>279</v>
      </c>
      <c r="E13" s="201">
        <v>2</v>
      </c>
      <c r="F13" s="206">
        <v>22</v>
      </c>
      <c r="G13" s="72">
        <v>1</v>
      </c>
      <c r="H13" s="72" t="s">
        <v>281</v>
      </c>
      <c r="I13" s="83">
        <v>1</v>
      </c>
      <c r="J13" s="207">
        <v>1954</v>
      </c>
      <c r="K13" s="99">
        <v>103</v>
      </c>
      <c r="L13" s="164">
        <v>148504</v>
      </c>
      <c r="N13" s="2"/>
      <c r="O13" s="2"/>
      <c r="P13" s="2"/>
      <c r="Q13" s="2"/>
      <c r="R13" s="2"/>
      <c r="S13" s="2"/>
      <c r="T13" s="2"/>
      <c r="U13" s="2"/>
    </row>
    <row r="14" spans="1:21" ht="15" customHeight="1" x14ac:dyDescent="0.2">
      <c r="A14" s="312">
        <v>44904</v>
      </c>
      <c r="B14" s="71" t="s">
        <v>292</v>
      </c>
      <c r="C14" s="72" t="s">
        <v>293</v>
      </c>
      <c r="D14" s="72" t="s">
        <v>279</v>
      </c>
      <c r="E14" s="201">
        <v>2</v>
      </c>
      <c r="F14" s="206">
        <v>21</v>
      </c>
      <c r="G14" s="72">
        <v>1</v>
      </c>
      <c r="H14" s="72" t="s">
        <v>281</v>
      </c>
      <c r="I14" s="83">
        <v>1</v>
      </c>
      <c r="J14" s="207">
        <v>1954</v>
      </c>
      <c r="K14" s="99">
        <v>103</v>
      </c>
      <c r="L14" s="164">
        <v>148504</v>
      </c>
      <c r="M14" s="2"/>
      <c r="O14" s="2"/>
      <c r="P14" s="2"/>
      <c r="Q14" s="2"/>
      <c r="R14" s="2"/>
      <c r="S14" s="2"/>
    </row>
    <row r="15" spans="1:21" ht="15" customHeight="1" x14ac:dyDescent="0.2">
      <c r="A15" s="209">
        <v>44904</v>
      </c>
      <c r="B15" s="210" t="s">
        <v>385</v>
      </c>
      <c r="C15" s="211" t="s">
        <v>386</v>
      </c>
      <c r="D15" s="211" t="s">
        <v>279</v>
      </c>
      <c r="E15" s="201">
        <v>2</v>
      </c>
      <c r="F15" s="236">
        <v>20</v>
      </c>
      <c r="G15" s="236">
        <v>1</v>
      </c>
      <c r="H15" s="211" t="s">
        <v>281</v>
      </c>
      <c r="I15" s="81">
        <v>1</v>
      </c>
      <c r="J15" s="237">
        <v>1954</v>
      </c>
      <c r="K15" s="238">
        <v>103</v>
      </c>
      <c r="L15" s="164">
        <v>148504</v>
      </c>
      <c r="M15" s="2"/>
      <c r="N15" s="2"/>
    </row>
    <row r="16" spans="1:21" ht="15" customHeight="1" x14ac:dyDescent="0.2">
      <c r="A16" s="209">
        <v>44907</v>
      </c>
      <c r="B16" s="210" t="s">
        <v>294</v>
      </c>
      <c r="C16" s="211" t="s">
        <v>295</v>
      </c>
      <c r="D16" s="211" t="s">
        <v>296</v>
      </c>
      <c r="E16" s="201">
        <v>2</v>
      </c>
      <c r="F16" s="236">
        <v>29</v>
      </c>
      <c r="G16" s="236">
        <v>7</v>
      </c>
      <c r="H16" s="211" t="s">
        <v>297</v>
      </c>
      <c r="I16" s="81">
        <v>1</v>
      </c>
      <c r="J16" s="237">
        <v>1947</v>
      </c>
      <c r="K16" s="238">
        <v>567</v>
      </c>
      <c r="L16" s="164">
        <v>102000</v>
      </c>
      <c r="M16" s="2"/>
      <c r="N16" s="2"/>
      <c r="O16" s="2"/>
      <c r="P16" s="2"/>
      <c r="Q16" s="2"/>
      <c r="R16" s="2"/>
      <c r="S16" s="2"/>
      <c r="T16" s="2"/>
      <c r="U16" s="2"/>
    </row>
    <row r="17" spans="1:21" ht="15" customHeight="1" x14ac:dyDescent="0.2">
      <c r="A17" s="209">
        <v>44908</v>
      </c>
      <c r="B17" s="210" t="s">
        <v>298</v>
      </c>
      <c r="C17" s="211" t="s">
        <v>299</v>
      </c>
      <c r="D17" s="211" t="s">
        <v>179</v>
      </c>
      <c r="E17" s="201">
        <v>11</v>
      </c>
      <c r="F17" s="236">
        <v>4</v>
      </c>
      <c r="G17" s="236">
        <v>1</v>
      </c>
      <c r="H17" s="211" t="s">
        <v>300</v>
      </c>
      <c r="I17" s="81">
        <v>1</v>
      </c>
      <c r="J17" s="237">
        <v>3417</v>
      </c>
      <c r="K17" s="238">
        <v>920</v>
      </c>
      <c r="L17" s="164">
        <v>575000</v>
      </c>
      <c r="N17" s="2"/>
    </row>
    <row r="18" spans="1:21" ht="15" customHeight="1" x14ac:dyDescent="0.2">
      <c r="A18" s="209">
        <v>44908</v>
      </c>
      <c r="B18" s="210" t="s">
        <v>305</v>
      </c>
      <c r="C18" s="211" t="s">
        <v>306</v>
      </c>
      <c r="D18" s="211" t="s">
        <v>307</v>
      </c>
      <c r="E18" s="201">
        <v>11</v>
      </c>
      <c r="F18" s="236">
        <v>3</v>
      </c>
      <c r="G18" s="236">
        <v>24</v>
      </c>
      <c r="H18" s="211" t="s">
        <v>308</v>
      </c>
      <c r="I18" s="81">
        <v>1</v>
      </c>
      <c r="J18" s="237">
        <v>2813</v>
      </c>
      <c r="K18" s="238">
        <v>1376</v>
      </c>
      <c r="L18" s="164">
        <v>650000</v>
      </c>
      <c r="O18" s="2"/>
      <c r="P18" s="2"/>
      <c r="Q18" s="2"/>
      <c r="R18" s="2"/>
      <c r="S18" s="2"/>
      <c r="T18" s="2"/>
      <c r="U18" s="2"/>
    </row>
    <row r="19" spans="1:21" s="2" customFormat="1" ht="15" customHeight="1" x14ac:dyDescent="0.2">
      <c r="A19" s="209">
        <v>44911</v>
      </c>
      <c r="B19" s="210" t="s">
        <v>301</v>
      </c>
      <c r="C19" s="211" t="s">
        <v>302</v>
      </c>
      <c r="D19" s="211" t="s">
        <v>254</v>
      </c>
      <c r="E19" s="201" t="s">
        <v>303</v>
      </c>
      <c r="F19" s="236">
        <v>5</v>
      </c>
      <c r="G19" s="236">
        <v>1</v>
      </c>
      <c r="H19" s="211" t="s">
        <v>304</v>
      </c>
      <c r="I19" s="81">
        <v>1</v>
      </c>
      <c r="J19" s="237">
        <v>1804</v>
      </c>
      <c r="K19" s="238">
        <v>602</v>
      </c>
      <c r="L19" s="164">
        <v>132000</v>
      </c>
      <c r="O19" s="1"/>
      <c r="P19" s="1"/>
      <c r="Q19" s="1"/>
      <c r="R19" s="1"/>
      <c r="S19" s="1"/>
      <c r="T19" s="1"/>
      <c r="U19" s="1"/>
    </row>
    <row r="20" spans="1:21" s="2" customFormat="1" ht="15" customHeight="1" x14ac:dyDescent="0.2">
      <c r="A20" s="209">
        <v>44911</v>
      </c>
      <c r="B20" s="210" t="s">
        <v>309</v>
      </c>
      <c r="C20" s="211" t="s">
        <v>310</v>
      </c>
      <c r="D20" s="211" t="s">
        <v>311</v>
      </c>
      <c r="E20" s="201" t="s">
        <v>312</v>
      </c>
      <c r="F20" s="236">
        <v>8</v>
      </c>
      <c r="G20" s="236">
        <v>11</v>
      </c>
      <c r="H20" s="211" t="s">
        <v>313</v>
      </c>
      <c r="I20" s="81">
        <v>1</v>
      </c>
      <c r="J20" s="237">
        <v>2797</v>
      </c>
      <c r="K20" s="238">
        <v>1386</v>
      </c>
      <c r="L20" s="164">
        <v>374000</v>
      </c>
      <c r="M20" s="1"/>
      <c r="O20" s="1"/>
      <c r="P20" s="1"/>
      <c r="Q20" s="1"/>
      <c r="R20" s="1"/>
      <c r="S20" s="1"/>
    </row>
    <row r="21" spans="1:21" s="2" customFormat="1" ht="15" customHeight="1" x14ac:dyDescent="0.2">
      <c r="A21" s="209">
        <v>44914</v>
      </c>
      <c r="B21" s="210" t="s">
        <v>410</v>
      </c>
      <c r="C21" s="211" t="s">
        <v>411</v>
      </c>
      <c r="D21" s="211" t="s">
        <v>412</v>
      </c>
      <c r="E21" s="201"/>
      <c r="F21" s="236">
        <v>10</v>
      </c>
      <c r="G21" s="236"/>
      <c r="H21" s="211" t="s">
        <v>413</v>
      </c>
      <c r="I21" s="81">
        <v>1</v>
      </c>
      <c r="J21" s="237">
        <v>1380</v>
      </c>
      <c r="K21" s="238">
        <v>60</v>
      </c>
      <c r="L21" s="164">
        <v>105000</v>
      </c>
      <c r="M21" s="1"/>
      <c r="N21" s="1"/>
    </row>
    <row r="22" spans="1:21" s="2" customFormat="1" ht="15" customHeight="1" x14ac:dyDescent="0.2">
      <c r="A22" s="209">
        <v>44915</v>
      </c>
      <c r="B22" s="210" t="s">
        <v>414</v>
      </c>
      <c r="C22" s="211" t="s">
        <v>415</v>
      </c>
      <c r="D22" s="211" t="s">
        <v>412</v>
      </c>
      <c r="E22" s="201"/>
      <c r="F22" s="236">
        <v>8</v>
      </c>
      <c r="G22" s="236"/>
      <c r="H22" s="211" t="s">
        <v>413</v>
      </c>
      <c r="I22" s="81">
        <v>1</v>
      </c>
      <c r="J22" s="237">
        <v>1212</v>
      </c>
      <c r="K22" s="238">
        <v>108</v>
      </c>
      <c r="L22" s="164">
        <v>105000</v>
      </c>
      <c r="M22" s="2" t="s">
        <v>53</v>
      </c>
      <c r="O22" s="1"/>
      <c r="P22" s="1"/>
      <c r="Q22" s="1"/>
      <c r="R22" s="1"/>
      <c r="S22" s="1"/>
      <c r="T22" s="1"/>
      <c r="U22" s="1"/>
    </row>
    <row r="23" spans="1:21" s="2" customFormat="1" ht="15" customHeight="1" x14ac:dyDescent="0.2">
      <c r="A23" s="209">
        <v>44915</v>
      </c>
      <c r="B23" s="210" t="s">
        <v>416</v>
      </c>
      <c r="C23" s="211" t="s">
        <v>417</v>
      </c>
      <c r="D23" s="211" t="s">
        <v>418</v>
      </c>
      <c r="E23" s="201"/>
      <c r="F23" s="236">
        <v>8</v>
      </c>
      <c r="G23" s="236">
        <v>2</v>
      </c>
      <c r="H23" s="211" t="s">
        <v>413</v>
      </c>
      <c r="I23" s="81">
        <v>1</v>
      </c>
      <c r="J23" s="237">
        <v>1194</v>
      </c>
      <c r="K23" s="238">
        <v>48</v>
      </c>
      <c r="L23" s="164">
        <v>105000</v>
      </c>
    </row>
    <row r="24" spans="1:21" s="2" customFormat="1" ht="15" customHeight="1" x14ac:dyDescent="0.2">
      <c r="A24" s="209">
        <v>44915</v>
      </c>
      <c r="B24" s="210" t="s">
        <v>434</v>
      </c>
      <c r="C24" s="211" t="s">
        <v>435</v>
      </c>
      <c r="D24" s="211" t="s">
        <v>436</v>
      </c>
      <c r="E24" s="201">
        <v>3</v>
      </c>
      <c r="F24" s="236">
        <v>11</v>
      </c>
      <c r="G24" s="236">
        <v>22</v>
      </c>
      <c r="H24" s="211" t="s">
        <v>437</v>
      </c>
      <c r="I24" s="81">
        <v>1</v>
      </c>
      <c r="J24" s="237">
        <v>2042</v>
      </c>
      <c r="K24" s="238">
        <v>571</v>
      </c>
      <c r="L24" s="164">
        <v>172458</v>
      </c>
      <c r="M24" s="1"/>
    </row>
    <row r="25" spans="1:21" s="2" customFormat="1" ht="15" customHeight="1" x14ac:dyDescent="0.2">
      <c r="A25" s="209">
        <v>44922</v>
      </c>
      <c r="B25" s="210" t="s">
        <v>483</v>
      </c>
      <c r="C25" s="211" t="s">
        <v>484</v>
      </c>
      <c r="D25" s="211" t="s">
        <v>254</v>
      </c>
      <c r="E25" s="201" t="s">
        <v>485</v>
      </c>
      <c r="F25" s="316">
        <v>14</v>
      </c>
      <c r="G25" s="211">
        <v>1</v>
      </c>
      <c r="H25" s="211" t="s">
        <v>486</v>
      </c>
      <c r="I25" s="83">
        <v>1</v>
      </c>
      <c r="J25" s="207">
        <v>2024</v>
      </c>
      <c r="K25" s="315">
        <v>783</v>
      </c>
      <c r="L25" s="164">
        <v>198000</v>
      </c>
    </row>
    <row r="26" spans="1:21" s="2" customFormat="1" ht="15" customHeight="1" x14ac:dyDescent="0.2">
      <c r="A26" s="165">
        <v>44923</v>
      </c>
      <c r="B26" s="71" t="s">
        <v>494</v>
      </c>
      <c r="C26" s="72" t="s">
        <v>495</v>
      </c>
      <c r="D26" s="72" t="s">
        <v>307</v>
      </c>
      <c r="E26" s="201" t="s">
        <v>496</v>
      </c>
      <c r="F26" s="202">
        <v>9</v>
      </c>
      <c r="G26" s="202">
        <v>23</v>
      </c>
      <c r="H26" s="211" t="s">
        <v>486</v>
      </c>
      <c r="I26" s="83">
        <v>1</v>
      </c>
      <c r="J26" s="207">
        <v>2599</v>
      </c>
      <c r="K26" s="99">
        <v>999</v>
      </c>
      <c r="L26" s="203">
        <v>181500</v>
      </c>
    </row>
    <row r="27" spans="1:21" s="2" customFormat="1" ht="15" customHeight="1" x14ac:dyDescent="0.2">
      <c r="A27" s="209">
        <v>44925</v>
      </c>
      <c r="B27" s="210" t="s">
        <v>519</v>
      </c>
      <c r="C27" s="211" t="s">
        <v>520</v>
      </c>
      <c r="D27" s="211" t="s">
        <v>521</v>
      </c>
      <c r="E27" s="201">
        <v>1</v>
      </c>
      <c r="F27" s="236">
        <v>8</v>
      </c>
      <c r="G27" s="236">
        <v>3</v>
      </c>
      <c r="H27" s="211" t="s">
        <v>249</v>
      </c>
      <c r="I27" s="81">
        <v>1</v>
      </c>
      <c r="J27" s="237">
        <v>1253</v>
      </c>
      <c r="K27" s="238">
        <v>456</v>
      </c>
      <c r="L27" s="164">
        <v>130000</v>
      </c>
    </row>
    <row r="28" spans="1:21" s="2" customFormat="1" ht="12.75" customHeight="1" x14ac:dyDescent="0.2">
      <c r="A28" s="166"/>
      <c r="B28" s="41"/>
      <c r="C28" s="42"/>
      <c r="D28" s="43"/>
      <c r="E28" s="42"/>
      <c r="F28" s="44"/>
      <c r="G28" s="45"/>
      <c r="H28" s="32" t="s">
        <v>13</v>
      </c>
      <c r="I28" s="69">
        <f>SUM(I3:I27)</f>
        <v>25</v>
      </c>
      <c r="J28" s="22">
        <f>SUM(J3:J27)</f>
        <v>47764</v>
      </c>
      <c r="K28" s="100">
        <f>SUM(K3:K27)</f>
        <v>11172</v>
      </c>
      <c r="L28" s="167">
        <f>SUM(L3:L27)</f>
        <v>4664474</v>
      </c>
    </row>
    <row r="29" spans="1:21" s="2" customFormat="1" ht="12.75" customHeight="1" x14ac:dyDescent="0.25">
      <c r="A29" s="324" t="s">
        <v>45</v>
      </c>
      <c r="B29" s="326"/>
      <c r="C29" s="326"/>
      <c r="D29" s="35"/>
      <c r="E29" s="36"/>
      <c r="F29" s="36"/>
      <c r="G29" s="36"/>
      <c r="H29" s="37"/>
      <c r="I29" s="38"/>
      <c r="J29" s="39"/>
      <c r="K29" s="97"/>
      <c r="L29" s="244"/>
    </row>
    <row r="30" spans="1:21" s="2" customFormat="1" ht="12.75" customHeight="1" x14ac:dyDescent="0.2">
      <c r="A30" s="161" t="s">
        <v>0</v>
      </c>
      <c r="B30" s="65" t="s">
        <v>17</v>
      </c>
      <c r="C30" s="98" t="s">
        <v>2</v>
      </c>
      <c r="D30" s="98" t="s">
        <v>3</v>
      </c>
      <c r="E30" s="66" t="s">
        <v>20</v>
      </c>
      <c r="F30" s="66" t="s">
        <v>18</v>
      </c>
      <c r="G30" s="66" t="s">
        <v>5</v>
      </c>
      <c r="H30" s="98" t="s">
        <v>19</v>
      </c>
      <c r="I30" s="128" t="s">
        <v>40</v>
      </c>
      <c r="J30" s="122" t="s">
        <v>29</v>
      </c>
      <c r="K30" s="123" t="s">
        <v>30</v>
      </c>
      <c r="L30" s="162" t="s">
        <v>6</v>
      </c>
    </row>
    <row r="31" spans="1:21" s="2" customFormat="1" ht="12.75" customHeight="1" x14ac:dyDescent="0.2">
      <c r="A31" s="165"/>
      <c r="B31" s="71"/>
      <c r="C31" s="72"/>
      <c r="D31" s="72"/>
      <c r="E31" s="73"/>
      <c r="F31" s="206"/>
      <c r="G31" s="72"/>
      <c r="H31" s="72"/>
      <c r="I31" s="83"/>
      <c r="J31" s="75"/>
      <c r="K31" s="99"/>
      <c r="L31" s="203"/>
    </row>
    <row r="32" spans="1:21" s="2" customFormat="1" ht="12.75" customHeight="1" x14ac:dyDescent="0.2">
      <c r="A32" s="165"/>
      <c r="B32" s="71"/>
      <c r="C32" s="72"/>
      <c r="D32" s="72"/>
      <c r="E32" s="73"/>
      <c r="F32" s="206"/>
      <c r="G32" s="72"/>
      <c r="H32" s="72"/>
      <c r="I32" s="83"/>
      <c r="J32" s="75"/>
      <c r="K32" s="99"/>
      <c r="L32" s="203"/>
    </row>
    <row r="33" spans="1:12" s="2" customFormat="1" ht="12.75" customHeight="1" x14ac:dyDescent="0.2">
      <c r="A33" s="166"/>
      <c r="B33" s="41"/>
      <c r="C33" s="42"/>
      <c r="D33" s="43"/>
      <c r="E33" s="42"/>
      <c r="F33" s="44"/>
      <c r="G33" s="45"/>
      <c r="H33" s="32" t="s">
        <v>13</v>
      </c>
      <c r="I33" s="69">
        <f>SUM(I31:I32)</f>
        <v>0</v>
      </c>
      <c r="J33" s="33">
        <f>SUM(J31:J32)</f>
        <v>0</v>
      </c>
      <c r="K33" s="100">
        <f>SUM(K31:K32)</f>
        <v>0</v>
      </c>
      <c r="L33" s="167">
        <f>SUM(L31:L32)</f>
        <v>0</v>
      </c>
    </row>
    <row r="34" spans="1:12" s="2" customFormat="1" ht="12.75" customHeight="1" x14ac:dyDescent="0.2">
      <c r="A34" s="216"/>
      <c r="B34" s="217"/>
      <c r="C34" s="218"/>
      <c r="D34" s="219"/>
      <c r="E34" s="218"/>
      <c r="F34" s="220"/>
      <c r="G34" s="218"/>
      <c r="H34" s="221" t="s">
        <v>47</v>
      </c>
      <c r="I34" s="222">
        <f>SUM(I28,I33)</f>
        <v>25</v>
      </c>
      <c r="J34" s="223">
        <f>SUM(J28,J33)</f>
        <v>47764</v>
      </c>
      <c r="K34" s="224">
        <f>SUM(K28,K33)</f>
        <v>11172</v>
      </c>
      <c r="L34" s="225">
        <f>SUM(L28,L33)</f>
        <v>4664474</v>
      </c>
    </row>
    <row r="35" spans="1:12" s="2" customFormat="1" ht="12.75" customHeight="1" x14ac:dyDescent="0.25">
      <c r="A35" s="324" t="s">
        <v>33</v>
      </c>
      <c r="B35" s="326"/>
      <c r="C35" s="326"/>
      <c r="D35" s="35"/>
      <c r="E35" s="36"/>
      <c r="F35" s="36"/>
      <c r="G35" s="36"/>
      <c r="H35" s="37"/>
      <c r="I35" s="38"/>
      <c r="J35" s="35"/>
      <c r="K35" s="97"/>
      <c r="L35" s="168"/>
    </row>
    <row r="36" spans="1:12" s="2" customFormat="1" ht="12.75" customHeight="1" x14ac:dyDescent="0.2">
      <c r="A36" s="169" t="s">
        <v>0</v>
      </c>
      <c r="B36" s="67" t="s">
        <v>1</v>
      </c>
      <c r="C36" s="101" t="s">
        <v>2</v>
      </c>
      <c r="D36" s="101" t="s">
        <v>3</v>
      </c>
      <c r="E36" s="68" t="s">
        <v>20</v>
      </c>
      <c r="F36" s="68" t="s">
        <v>4</v>
      </c>
      <c r="G36" s="68" t="s">
        <v>5</v>
      </c>
      <c r="H36" s="101" t="s">
        <v>19</v>
      </c>
      <c r="I36" s="129" t="s">
        <v>40</v>
      </c>
      <c r="J36" s="124" t="s">
        <v>29</v>
      </c>
      <c r="K36" s="101" t="s">
        <v>30</v>
      </c>
      <c r="L36" s="170" t="s">
        <v>6</v>
      </c>
    </row>
    <row r="37" spans="1:12" s="2" customFormat="1" ht="12.75" customHeight="1" x14ac:dyDescent="0.2">
      <c r="A37" s="165"/>
      <c r="B37" s="71"/>
      <c r="C37" s="72"/>
      <c r="D37" s="73"/>
      <c r="E37" s="118"/>
      <c r="F37" s="118"/>
      <c r="G37" s="118"/>
      <c r="H37" s="73"/>
      <c r="I37" s="189"/>
      <c r="J37" s="191"/>
      <c r="K37" s="189"/>
      <c r="L37" s="190"/>
    </row>
    <row r="38" spans="1:12" s="2" customFormat="1" ht="12.75" customHeight="1" x14ac:dyDescent="0.2">
      <c r="A38" s="165"/>
      <c r="B38" s="71"/>
      <c r="C38" s="72"/>
      <c r="D38" s="73"/>
      <c r="E38" s="118"/>
      <c r="F38" s="118"/>
      <c r="G38" s="118"/>
      <c r="H38" s="73"/>
      <c r="I38" s="189"/>
      <c r="J38" s="191"/>
      <c r="K38" s="189"/>
      <c r="L38" s="190"/>
    </row>
    <row r="39" spans="1:12" s="2" customFormat="1" ht="12.75" customHeight="1" x14ac:dyDescent="0.2">
      <c r="A39" s="171"/>
      <c r="B39" s="105"/>
      <c r="C39" s="106"/>
      <c r="D39" s="107"/>
      <c r="E39" s="108"/>
      <c r="F39" s="108"/>
      <c r="G39" s="109"/>
      <c r="H39" s="34" t="s">
        <v>13</v>
      </c>
      <c r="I39" s="70">
        <f>SUM(I37:I38)</f>
        <v>0</v>
      </c>
      <c r="J39" s="192">
        <f>SUM(J37:J38)</f>
        <v>0</v>
      </c>
      <c r="K39" s="110">
        <f>SUM(K37:K38)</f>
        <v>0</v>
      </c>
      <c r="L39" s="172">
        <f>SUM(L37:L38)</f>
        <v>0</v>
      </c>
    </row>
    <row r="40" spans="1:12" s="2" customFormat="1" ht="12.75" customHeight="1" x14ac:dyDescent="0.25">
      <c r="A40" s="324" t="s">
        <v>34</v>
      </c>
      <c r="B40" s="326"/>
      <c r="C40" s="326"/>
      <c r="D40" s="35"/>
      <c r="E40" s="36"/>
      <c r="F40" s="36"/>
      <c r="G40" s="36"/>
      <c r="H40" s="37"/>
      <c r="I40" s="38"/>
      <c r="J40" s="35"/>
      <c r="K40" s="97"/>
      <c r="L40" s="168"/>
    </row>
    <row r="41" spans="1:12" s="2" customFormat="1" ht="12.75" customHeight="1" x14ac:dyDescent="0.2">
      <c r="A41" s="169" t="s">
        <v>0</v>
      </c>
      <c r="B41" s="67" t="s">
        <v>1</v>
      </c>
      <c r="C41" s="101" t="s">
        <v>2</v>
      </c>
      <c r="D41" s="101" t="s">
        <v>3</v>
      </c>
      <c r="E41" s="68" t="s">
        <v>20</v>
      </c>
      <c r="F41" s="68" t="s">
        <v>4</v>
      </c>
      <c r="G41" s="68" t="s">
        <v>5</v>
      </c>
      <c r="H41" s="101" t="s">
        <v>19</v>
      </c>
      <c r="I41" s="129" t="s">
        <v>40</v>
      </c>
      <c r="J41" s="101" t="s">
        <v>29</v>
      </c>
      <c r="K41" s="125" t="s">
        <v>30</v>
      </c>
      <c r="L41" s="170" t="s">
        <v>6</v>
      </c>
    </row>
    <row r="42" spans="1:12" s="2" customFormat="1" ht="12.75" customHeight="1" x14ac:dyDescent="0.2">
      <c r="A42" s="163"/>
      <c r="B42" s="78"/>
      <c r="C42" s="73"/>
      <c r="D42" s="73"/>
      <c r="E42" s="73"/>
      <c r="F42" s="73"/>
      <c r="G42" s="73"/>
      <c r="H42" s="73"/>
      <c r="I42" s="74"/>
      <c r="J42" s="80"/>
      <c r="K42" s="102"/>
      <c r="L42" s="203"/>
    </row>
    <row r="43" spans="1:12" s="2" customFormat="1" ht="12.75" customHeight="1" x14ac:dyDescent="0.2">
      <c r="A43" s="163"/>
      <c r="B43" s="78"/>
      <c r="C43" s="73"/>
      <c r="D43" s="73"/>
      <c r="E43" s="73"/>
      <c r="F43" s="73"/>
      <c r="G43" s="73"/>
      <c r="H43" s="73"/>
      <c r="I43" s="74"/>
      <c r="J43" s="80"/>
      <c r="K43" s="102"/>
      <c r="L43" s="203"/>
    </row>
    <row r="44" spans="1:12" s="2" customFormat="1" ht="12.75" customHeight="1" x14ac:dyDescent="0.2">
      <c r="A44" s="173"/>
      <c r="B44" s="85"/>
      <c r="C44" s="47"/>
      <c r="D44" s="48"/>
      <c r="E44" s="47"/>
      <c r="F44" s="47"/>
      <c r="G44" s="47"/>
      <c r="H44" s="21" t="s">
        <v>13</v>
      </c>
      <c r="I44" s="86">
        <v>0</v>
      </c>
      <c r="J44" s="22">
        <f>SUM(J42:J43)</f>
        <v>0</v>
      </c>
      <c r="K44" s="103">
        <f>SUM(K42:K43)</f>
        <v>0</v>
      </c>
      <c r="L44" s="167">
        <f>SUM(L42:L43)</f>
        <v>0</v>
      </c>
    </row>
    <row r="45" spans="1:12" s="2" customFormat="1" ht="12.75" customHeight="1" x14ac:dyDescent="0.25">
      <c r="A45" s="324" t="s">
        <v>35</v>
      </c>
      <c r="B45" s="326"/>
      <c r="C45" s="326"/>
      <c r="D45" s="35"/>
      <c r="E45" s="36"/>
      <c r="F45" s="36"/>
      <c r="G45" s="36"/>
      <c r="H45" s="37"/>
      <c r="I45" s="38"/>
      <c r="J45" s="35"/>
      <c r="K45" s="97"/>
      <c r="L45" s="168"/>
    </row>
    <row r="46" spans="1:12" s="2" customFormat="1" ht="12.75" customHeight="1" x14ac:dyDescent="0.2">
      <c r="A46" s="169" t="s">
        <v>0</v>
      </c>
      <c r="B46" s="67" t="s">
        <v>1</v>
      </c>
      <c r="C46" s="101" t="s">
        <v>2</v>
      </c>
      <c r="D46" s="101" t="s">
        <v>3</v>
      </c>
      <c r="E46" s="68" t="s">
        <v>20</v>
      </c>
      <c r="F46" s="68" t="s">
        <v>4</v>
      </c>
      <c r="G46" s="68" t="s">
        <v>5</v>
      </c>
      <c r="H46" s="101" t="s">
        <v>19</v>
      </c>
      <c r="I46" s="129" t="s">
        <v>40</v>
      </c>
      <c r="J46" s="101" t="s">
        <v>29</v>
      </c>
      <c r="K46" s="125" t="s">
        <v>30</v>
      </c>
      <c r="L46" s="170" t="s">
        <v>6</v>
      </c>
    </row>
    <row r="47" spans="1:12" s="2" customFormat="1" ht="12.75" customHeight="1" x14ac:dyDescent="0.2">
      <c r="A47" s="163"/>
      <c r="B47" s="78"/>
      <c r="C47" s="73"/>
      <c r="D47" s="73"/>
      <c r="E47" s="73"/>
      <c r="F47" s="73"/>
      <c r="G47" s="73"/>
      <c r="H47" s="73"/>
      <c r="I47" s="74"/>
      <c r="J47" s="80"/>
      <c r="K47" s="102"/>
      <c r="L47" s="203"/>
    </row>
    <row r="48" spans="1:12" s="2" customFormat="1" ht="12.75" customHeight="1" x14ac:dyDescent="0.2">
      <c r="A48" s="163"/>
      <c r="B48" s="78"/>
      <c r="C48" s="73"/>
      <c r="D48" s="73"/>
      <c r="E48" s="73"/>
      <c r="F48" s="73"/>
      <c r="G48" s="73"/>
      <c r="H48" s="73"/>
      <c r="I48" s="74"/>
      <c r="J48" s="80"/>
      <c r="K48" s="102"/>
      <c r="L48" s="203"/>
    </row>
    <row r="49" spans="1:12" s="2" customFormat="1" ht="12.75" customHeight="1" x14ac:dyDescent="0.2">
      <c r="A49" s="173"/>
      <c r="B49" s="85"/>
      <c r="C49" s="47"/>
      <c r="D49" s="48"/>
      <c r="E49" s="47"/>
      <c r="F49" s="47"/>
      <c r="G49" s="47"/>
      <c r="H49" s="21" t="s">
        <v>13</v>
      </c>
      <c r="I49" s="86">
        <f>SUM(I47:I48)</f>
        <v>0</v>
      </c>
      <c r="J49" s="22">
        <f>SUM(J47:J48)</f>
        <v>0</v>
      </c>
      <c r="K49" s="103">
        <f>SUM(K47:K48)</f>
        <v>0</v>
      </c>
      <c r="L49" s="167">
        <f>SUM(L47:L48)</f>
        <v>0</v>
      </c>
    </row>
    <row r="50" spans="1:12" s="2" customFormat="1" ht="15" customHeight="1" x14ac:dyDescent="0.25">
      <c r="A50" s="324" t="s">
        <v>23</v>
      </c>
      <c r="B50" s="325"/>
      <c r="C50" s="325"/>
      <c r="D50" s="40"/>
      <c r="E50" s="36"/>
      <c r="F50" s="36"/>
      <c r="G50" s="36"/>
      <c r="H50" s="37"/>
      <c r="I50" s="38"/>
      <c r="J50" s="35"/>
      <c r="K50" s="97"/>
      <c r="L50" s="168"/>
    </row>
    <row r="51" spans="1:12" s="2" customFormat="1" ht="15" customHeight="1" x14ac:dyDescent="0.2">
      <c r="A51" s="169" t="s">
        <v>0</v>
      </c>
      <c r="B51" s="67" t="s">
        <v>1</v>
      </c>
      <c r="C51" s="101" t="s">
        <v>2</v>
      </c>
      <c r="D51" s="101" t="s">
        <v>3</v>
      </c>
      <c r="E51" s="68" t="s">
        <v>20</v>
      </c>
      <c r="F51" s="68" t="s">
        <v>4</v>
      </c>
      <c r="G51" s="68" t="s">
        <v>5</v>
      </c>
      <c r="H51" s="101" t="s">
        <v>19</v>
      </c>
      <c r="I51" s="129" t="s">
        <v>40</v>
      </c>
      <c r="J51" s="101" t="s">
        <v>29</v>
      </c>
      <c r="K51" s="126" t="s">
        <v>30</v>
      </c>
      <c r="L51" s="174" t="s">
        <v>6</v>
      </c>
    </row>
    <row r="52" spans="1:12" s="2" customFormat="1" ht="15" customHeight="1" x14ac:dyDescent="0.2">
      <c r="A52" s="209">
        <v>44897</v>
      </c>
      <c r="B52" s="71" t="s">
        <v>88</v>
      </c>
      <c r="C52" s="72" t="s">
        <v>89</v>
      </c>
      <c r="D52" s="72" t="s">
        <v>90</v>
      </c>
      <c r="E52" s="201"/>
      <c r="F52" s="202"/>
      <c r="G52" s="202"/>
      <c r="H52" s="211" t="s">
        <v>91</v>
      </c>
      <c r="I52" s="83">
        <v>1</v>
      </c>
      <c r="J52" s="207">
        <v>100</v>
      </c>
      <c r="K52" s="99">
        <v>0</v>
      </c>
      <c r="L52" s="203">
        <v>3000</v>
      </c>
    </row>
    <row r="53" spans="1:12" s="2" customFormat="1" ht="15" customHeight="1" x14ac:dyDescent="0.2">
      <c r="A53" s="165">
        <v>44900</v>
      </c>
      <c r="B53" s="71" t="s">
        <v>99</v>
      </c>
      <c r="C53" s="72" t="s">
        <v>100</v>
      </c>
      <c r="D53" s="72" t="s">
        <v>101</v>
      </c>
      <c r="E53" s="201"/>
      <c r="F53" s="202"/>
      <c r="G53" s="202"/>
      <c r="H53" s="211" t="s">
        <v>102</v>
      </c>
      <c r="I53" s="83">
        <v>1</v>
      </c>
      <c r="J53" s="207">
        <v>0</v>
      </c>
      <c r="K53" s="99">
        <v>0</v>
      </c>
      <c r="L53" s="203">
        <v>150000</v>
      </c>
    </row>
    <row r="54" spans="1:12" s="2" customFormat="1" ht="15" customHeight="1" x14ac:dyDescent="0.2">
      <c r="A54" s="165">
        <v>44900</v>
      </c>
      <c r="B54" s="71" t="s">
        <v>131</v>
      </c>
      <c r="C54" s="72" t="s">
        <v>132</v>
      </c>
      <c r="D54" s="72" t="s">
        <v>133</v>
      </c>
      <c r="E54" s="201"/>
      <c r="F54" s="202"/>
      <c r="G54" s="202"/>
      <c r="H54" s="211" t="s">
        <v>134</v>
      </c>
      <c r="I54" s="83">
        <v>1</v>
      </c>
      <c r="J54" s="207">
        <v>0</v>
      </c>
      <c r="K54" s="99">
        <v>0</v>
      </c>
      <c r="L54" s="203">
        <v>6500</v>
      </c>
    </row>
    <row r="55" spans="1:12" s="2" customFormat="1" ht="15" customHeight="1" x14ac:dyDescent="0.2">
      <c r="A55" s="165">
        <v>44901</v>
      </c>
      <c r="B55" s="71" t="s">
        <v>140</v>
      </c>
      <c r="C55" s="72" t="s">
        <v>141</v>
      </c>
      <c r="D55" s="72"/>
      <c r="E55" s="201"/>
      <c r="F55" s="202"/>
      <c r="G55" s="202"/>
      <c r="H55" s="211" t="s">
        <v>142</v>
      </c>
      <c r="I55" s="83">
        <v>1</v>
      </c>
      <c r="J55" s="207">
        <v>0</v>
      </c>
      <c r="K55" s="99">
        <v>0</v>
      </c>
      <c r="L55" s="203">
        <v>10750</v>
      </c>
    </row>
    <row r="56" spans="1:12" s="2" customFormat="1" ht="15" customHeight="1" x14ac:dyDescent="0.2">
      <c r="A56" s="165">
        <v>44903</v>
      </c>
      <c r="B56" s="71" t="s">
        <v>173</v>
      </c>
      <c r="C56" s="72" t="s">
        <v>174</v>
      </c>
      <c r="D56" s="72" t="s">
        <v>175</v>
      </c>
      <c r="E56" s="201"/>
      <c r="F56" s="202"/>
      <c r="G56" s="202"/>
      <c r="H56" s="211" t="s">
        <v>176</v>
      </c>
      <c r="I56" s="83">
        <v>1</v>
      </c>
      <c r="J56" s="207">
        <v>0</v>
      </c>
      <c r="K56" s="99">
        <v>0</v>
      </c>
      <c r="L56" s="203">
        <v>0</v>
      </c>
    </row>
    <row r="57" spans="1:12" s="2" customFormat="1" ht="15" customHeight="1" x14ac:dyDescent="0.2">
      <c r="A57" s="163">
        <v>44907</v>
      </c>
      <c r="B57" s="78" t="s">
        <v>195</v>
      </c>
      <c r="C57" s="73" t="s">
        <v>196</v>
      </c>
      <c r="D57" s="73" t="s">
        <v>197</v>
      </c>
      <c r="E57" s="73"/>
      <c r="F57" s="201"/>
      <c r="G57" s="73"/>
      <c r="H57" s="73" t="s">
        <v>198</v>
      </c>
      <c r="I57" s="81">
        <v>1</v>
      </c>
      <c r="J57" s="239">
        <v>0</v>
      </c>
      <c r="K57" s="117">
        <v>0</v>
      </c>
      <c r="L57" s="164">
        <v>6063</v>
      </c>
    </row>
    <row r="58" spans="1:12" s="2" customFormat="1" ht="15" customHeight="1" x14ac:dyDescent="0.2">
      <c r="A58" s="165">
        <v>44907</v>
      </c>
      <c r="B58" s="71" t="s">
        <v>199</v>
      </c>
      <c r="C58" s="72" t="s">
        <v>200</v>
      </c>
      <c r="D58" s="72" t="s">
        <v>201</v>
      </c>
      <c r="E58" s="201"/>
      <c r="F58" s="202"/>
      <c r="G58" s="202"/>
      <c r="H58" s="211" t="s">
        <v>202</v>
      </c>
      <c r="I58" s="83">
        <v>1</v>
      </c>
      <c r="J58" s="207">
        <v>0</v>
      </c>
      <c r="K58" s="99">
        <v>0</v>
      </c>
      <c r="L58" s="203">
        <v>6500</v>
      </c>
    </row>
    <row r="59" spans="1:12" s="2" customFormat="1" ht="15" customHeight="1" x14ac:dyDescent="0.2">
      <c r="A59" s="165">
        <v>44907</v>
      </c>
      <c r="B59" s="71" t="s">
        <v>203</v>
      </c>
      <c r="C59" s="72" t="s">
        <v>204</v>
      </c>
      <c r="D59" s="248"/>
      <c r="E59" s="201"/>
      <c r="F59" s="202"/>
      <c r="G59" s="202"/>
      <c r="H59" s="211" t="s">
        <v>205</v>
      </c>
      <c r="I59" s="83">
        <v>1</v>
      </c>
      <c r="J59" s="75">
        <v>0</v>
      </c>
      <c r="K59" s="99">
        <v>0</v>
      </c>
      <c r="L59" s="164">
        <v>529</v>
      </c>
    </row>
    <row r="60" spans="1:12" s="2" customFormat="1" ht="15" customHeight="1" x14ac:dyDescent="0.2">
      <c r="A60" s="163">
        <v>44907</v>
      </c>
      <c r="B60" s="78" t="s">
        <v>206</v>
      </c>
      <c r="C60" s="73" t="s">
        <v>207</v>
      </c>
      <c r="D60" s="73" t="s">
        <v>208</v>
      </c>
      <c r="E60" s="73"/>
      <c r="F60" s="201"/>
      <c r="G60" s="73"/>
      <c r="H60" s="73" t="s">
        <v>209</v>
      </c>
      <c r="I60" s="81">
        <v>1</v>
      </c>
      <c r="J60" s="239">
        <v>0</v>
      </c>
      <c r="K60" s="117">
        <v>0</v>
      </c>
      <c r="L60" s="164">
        <v>2000</v>
      </c>
    </row>
    <row r="61" spans="1:12" s="2" customFormat="1" ht="15" customHeight="1" x14ac:dyDescent="0.2">
      <c r="A61" s="165">
        <v>44908</v>
      </c>
      <c r="B61" s="71" t="s">
        <v>210</v>
      </c>
      <c r="C61" s="72" t="s">
        <v>211</v>
      </c>
      <c r="D61" s="72" t="s">
        <v>212</v>
      </c>
      <c r="E61" s="201"/>
      <c r="F61" s="202"/>
      <c r="G61" s="202"/>
      <c r="H61" s="211" t="s">
        <v>213</v>
      </c>
      <c r="I61" s="83">
        <v>1</v>
      </c>
      <c r="J61" s="207">
        <v>0</v>
      </c>
      <c r="K61" s="99">
        <v>0</v>
      </c>
      <c r="L61" s="164">
        <v>46440</v>
      </c>
    </row>
    <row r="62" spans="1:12" s="2" customFormat="1" ht="15" customHeight="1" x14ac:dyDescent="0.2">
      <c r="A62" s="165">
        <v>44908</v>
      </c>
      <c r="B62" s="71" t="s">
        <v>214</v>
      </c>
      <c r="C62" s="72" t="s">
        <v>215</v>
      </c>
      <c r="D62" s="72" t="s">
        <v>216</v>
      </c>
      <c r="E62" s="201"/>
      <c r="F62" s="202"/>
      <c r="G62" s="202"/>
      <c r="H62" s="211" t="s">
        <v>217</v>
      </c>
      <c r="I62" s="83">
        <v>1</v>
      </c>
      <c r="J62" s="207">
        <v>0</v>
      </c>
      <c r="K62" s="99">
        <v>0</v>
      </c>
      <c r="L62" s="203">
        <v>30000</v>
      </c>
    </row>
    <row r="63" spans="1:12" s="2" customFormat="1" ht="15" customHeight="1" x14ac:dyDescent="0.2">
      <c r="A63" s="209">
        <v>44908</v>
      </c>
      <c r="B63" s="210" t="s">
        <v>218</v>
      </c>
      <c r="C63" s="211" t="s">
        <v>219</v>
      </c>
      <c r="D63" s="211" t="s">
        <v>220</v>
      </c>
      <c r="E63" s="201"/>
      <c r="F63" s="236"/>
      <c r="G63" s="236"/>
      <c r="H63" s="211" t="s">
        <v>221</v>
      </c>
      <c r="I63" s="81">
        <v>1</v>
      </c>
      <c r="J63" s="237">
        <v>0</v>
      </c>
      <c r="K63" s="238">
        <v>0</v>
      </c>
      <c r="L63" s="164">
        <v>4900</v>
      </c>
    </row>
    <row r="64" spans="1:12" s="2" customFormat="1" ht="15" customHeight="1" x14ac:dyDescent="0.2">
      <c r="A64" s="165">
        <v>44908</v>
      </c>
      <c r="B64" s="71" t="s">
        <v>222</v>
      </c>
      <c r="C64" s="72" t="s">
        <v>223</v>
      </c>
      <c r="D64" s="72" t="s">
        <v>224</v>
      </c>
      <c r="E64" s="201"/>
      <c r="F64" s="202"/>
      <c r="G64" s="202"/>
      <c r="H64" s="211" t="s">
        <v>225</v>
      </c>
      <c r="I64" s="83">
        <v>1</v>
      </c>
      <c r="J64" s="207">
        <v>0</v>
      </c>
      <c r="K64" s="99">
        <v>0</v>
      </c>
      <c r="L64" s="203">
        <v>48800</v>
      </c>
    </row>
    <row r="65" spans="1:12" s="2" customFormat="1" ht="15.75" customHeight="1" x14ac:dyDescent="0.2">
      <c r="A65" s="165">
        <v>44908</v>
      </c>
      <c r="B65" s="71" t="s">
        <v>226</v>
      </c>
      <c r="C65" s="72" t="s">
        <v>227</v>
      </c>
      <c r="D65" s="72" t="s">
        <v>228</v>
      </c>
      <c r="E65" s="201"/>
      <c r="F65" s="202"/>
      <c r="G65" s="202"/>
      <c r="H65" s="211" t="s">
        <v>229</v>
      </c>
      <c r="I65" s="83">
        <v>1</v>
      </c>
      <c r="J65" s="207">
        <v>0</v>
      </c>
      <c r="K65" s="99">
        <v>0</v>
      </c>
      <c r="L65" s="203">
        <v>8000</v>
      </c>
    </row>
    <row r="66" spans="1:12" s="2" customFormat="1" ht="15" customHeight="1" x14ac:dyDescent="0.2">
      <c r="A66" s="163">
        <v>44908</v>
      </c>
      <c r="B66" s="78" t="s">
        <v>230</v>
      </c>
      <c r="C66" s="73" t="s">
        <v>231</v>
      </c>
      <c r="D66" s="73" t="s">
        <v>232</v>
      </c>
      <c r="E66" s="73"/>
      <c r="F66" s="201"/>
      <c r="G66" s="73"/>
      <c r="H66" s="247" t="s">
        <v>233</v>
      </c>
      <c r="I66" s="81">
        <v>1</v>
      </c>
      <c r="J66" s="239">
        <v>0</v>
      </c>
      <c r="K66" s="117">
        <v>0</v>
      </c>
      <c r="L66" s="164">
        <v>0</v>
      </c>
    </row>
    <row r="67" spans="1:12" s="2" customFormat="1" ht="15" customHeight="1" x14ac:dyDescent="0.2">
      <c r="A67" s="312">
        <v>44909</v>
      </c>
      <c r="B67" s="71" t="s">
        <v>234</v>
      </c>
      <c r="C67" s="72" t="s">
        <v>235</v>
      </c>
      <c r="D67" s="72"/>
      <c r="E67" s="201"/>
      <c r="F67" s="202"/>
      <c r="G67" s="202"/>
      <c r="H67" s="211" t="s">
        <v>236</v>
      </c>
      <c r="I67" s="83">
        <v>1</v>
      </c>
      <c r="J67" s="75">
        <v>0</v>
      </c>
      <c r="K67" s="99">
        <v>0</v>
      </c>
      <c r="L67" s="164">
        <v>0</v>
      </c>
    </row>
    <row r="68" spans="1:12" s="2" customFormat="1" ht="15" customHeight="1" x14ac:dyDescent="0.2">
      <c r="A68" s="165">
        <v>44909</v>
      </c>
      <c r="B68" s="71" t="s">
        <v>237</v>
      </c>
      <c r="C68" s="72" t="s">
        <v>238</v>
      </c>
      <c r="D68" s="72" t="s">
        <v>239</v>
      </c>
      <c r="E68" s="201"/>
      <c r="F68" s="202"/>
      <c r="G68" s="202"/>
      <c r="H68" s="211" t="s">
        <v>240</v>
      </c>
      <c r="I68" s="83">
        <v>1</v>
      </c>
      <c r="J68" s="207">
        <v>0</v>
      </c>
      <c r="K68" s="99">
        <v>0</v>
      </c>
      <c r="L68" s="203">
        <v>6000</v>
      </c>
    </row>
    <row r="69" spans="1:12" s="2" customFormat="1" ht="14.25" customHeight="1" x14ac:dyDescent="0.2">
      <c r="A69" s="165">
        <v>44909</v>
      </c>
      <c r="B69" s="71" t="s">
        <v>241</v>
      </c>
      <c r="C69" s="72" t="s">
        <v>242</v>
      </c>
      <c r="D69" s="72" t="s">
        <v>243</v>
      </c>
      <c r="E69" s="201"/>
      <c r="F69" s="202"/>
      <c r="G69" s="202"/>
      <c r="H69" s="211" t="s">
        <v>244</v>
      </c>
      <c r="I69" s="83">
        <v>1</v>
      </c>
      <c r="J69" s="207">
        <v>2179</v>
      </c>
      <c r="K69" s="99">
        <v>0</v>
      </c>
      <c r="L69" s="203">
        <v>65000</v>
      </c>
    </row>
    <row r="70" spans="1:12" s="2" customFormat="1" ht="15" customHeight="1" x14ac:dyDescent="0.2">
      <c r="A70" s="165">
        <v>44910</v>
      </c>
      <c r="B70" s="71" t="s">
        <v>245</v>
      </c>
      <c r="C70" s="72" t="s">
        <v>246</v>
      </c>
      <c r="D70" s="72" t="s">
        <v>247</v>
      </c>
      <c r="E70" s="201"/>
      <c r="F70" s="202"/>
      <c r="G70" s="202"/>
      <c r="H70" s="211" t="s">
        <v>225</v>
      </c>
      <c r="I70" s="83">
        <v>1</v>
      </c>
      <c r="J70" s="207">
        <v>0</v>
      </c>
      <c r="K70" s="99">
        <v>0</v>
      </c>
      <c r="L70" s="203">
        <v>52650</v>
      </c>
    </row>
    <row r="71" spans="1:12" s="2" customFormat="1" ht="15" customHeight="1" x14ac:dyDescent="0.2">
      <c r="A71" s="165">
        <v>44910</v>
      </c>
      <c r="B71" s="71" t="s">
        <v>248</v>
      </c>
      <c r="C71" s="72" t="s">
        <v>127</v>
      </c>
      <c r="D71" s="72"/>
      <c r="E71" s="201"/>
      <c r="F71" s="202"/>
      <c r="G71" s="202"/>
      <c r="H71" s="211" t="s">
        <v>249</v>
      </c>
      <c r="I71" s="83">
        <v>1</v>
      </c>
      <c r="J71" s="207">
        <v>0</v>
      </c>
      <c r="K71" s="99">
        <v>0</v>
      </c>
      <c r="L71" s="203">
        <v>0</v>
      </c>
    </row>
    <row r="72" spans="1:12" s="2" customFormat="1" ht="15" customHeight="1" x14ac:dyDescent="0.2">
      <c r="A72" s="209">
        <v>44910</v>
      </c>
      <c r="B72" s="210" t="s">
        <v>250</v>
      </c>
      <c r="C72" s="211" t="s">
        <v>170</v>
      </c>
      <c r="D72" s="211"/>
      <c r="E72" s="201"/>
      <c r="F72" s="236"/>
      <c r="G72" s="236"/>
      <c r="H72" s="211" t="s">
        <v>249</v>
      </c>
      <c r="I72" s="83">
        <v>1</v>
      </c>
      <c r="J72" s="207">
        <v>0</v>
      </c>
      <c r="K72" s="315">
        <v>0</v>
      </c>
      <c r="L72" s="203">
        <v>0</v>
      </c>
    </row>
    <row r="73" spans="1:12" s="2" customFormat="1" ht="15" customHeight="1" x14ac:dyDescent="0.2">
      <c r="A73" s="209">
        <v>44910</v>
      </c>
      <c r="B73" s="210" t="s">
        <v>251</v>
      </c>
      <c r="C73" s="211" t="s">
        <v>172</v>
      </c>
      <c r="D73" s="211"/>
      <c r="E73" s="201"/>
      <c r="F73" s="236"/>
      <c r="G73" s="236"/>
      <c r="H73" s="211" t="s">
        <v>249</v>
      </c>
      <c r="I73" s="83">
        <v>1</v>
      </c>
      <c r="J73" s="207">
        <v>0</v>
      </c>
      <c r="K73" s="315">
        <v>0</v>
      </c>
      <c r="L73" s="203">
        <v>0</v>
      </c>
    </row>
    <row r="74" spans="1:12" s="2" customFormat="1" ht="15" customHeight="1" x14ac:dyDescent="0.2">
      <c r="A74" s="165">
        <v>44911</v>
      </c>
      <c r="B74" s="71" t="s">
        <v>252</v>
      </c>
      <c r="C74" s="72" t="s">
        <v>253</v>
      </c>
      <c r="D74" s="72" t="s">
        <v>254</v>
      </c>
      <c r="E74" s="201"/>
      <c r="F74" s="202"/>
      <c r="G74" s="202"/>
      <c r="H74" s="211" t="s">
        <v>255</v>
      </c>
      <c r="I74" s="83">
        <v>1</v>
      </c>
      <c r="J74" s="207">
        <v>0</v>
      </c>
      <c r="K74" s="99">
        <v>0</v>
      </c>
      <c r="L74" s="164">
        <v>17951</v>
      </c>
    </row>
    <row r="75" spans="1:12" s="2" customFormat="1" ht="15" customHeight="1" x14ac:dyDescent="0.2">
      <c r="A75" s="209">
        <v>44914</v>
      </c>
      <c r="B75" s="210" t="s">
        <v>256</v>
      </c>
      <c r="C75" s="211" t="s">
        <v>257</v>
      </c>
      <c r="D75" s="211" t="s">
        <v>258</v>
      </c>
      <c r="E75" s="201"/>
      <c r="F75" s="236"/>
      <c r="G75" s="236"/>
      <c r="H75" s="211" t="s">
        <v>259</v>
      </c>
      <c r="I75" s="83">
        <v>1</v>
      </c>
      <c r="J75" s="207">
        <v>0</v>
      </c>
      <c r="K75" s="315">
        <v>0</v>
      </c>
      <c r="L75" s="203">
        <v>47272</v>
      </c>
    </row>
    <row r="76" spans="1:12" s="2" customFormat="1" ht="15" customHeight="1" x14ac:dyDescent="0.2">
      <c r="A76" s="209">
        <v>44914</v>
      </c>
      <c r="B76" s="210" t="s">
        <v>260</v>
      </c>
      <c r="C76" s="211" t="s">
        <v>261</v>
      </c>
      <c r="D76" s="211"/>
      <c r="E76" s="201"/>
      <c r="F76" s="236"/>
      <c r="G76" s="236"/>
      <c r="H76" s="211" t="s">
        <v>259</v>
      </c>
      <c r="I76" s="83">
        <v>1</v>
      </c>
      <c r="J76" s="207">
        <v>0</v>
      </c>
      <c r="K76" s="315">
        <v>0</v>
      </c>
      <c r="L76" s="203">
        <v>32994</v>
      </c>
    </row>
    <row r="77" spans="1:12" s="2" customFormat="1" ht="15" customHeight="1" x14ac:dyDescent="0.2">
      <c r="A77" s="209">
        <v>44914</v>
      </c>
      <c r="B77" s="210" t="s">
        <v>403</v>
      </c>
      <c r="C77" s="211" t="s">
        <v>404</v>
      </c>
      <c r="D77" s="211" t="s">
        <v>405</v>
      </c>
      <c r="E77" s="201"/>
      <c r="F77" s="236"/>
      <c r="G77" s="236"/>
      <c r="H77" s="211" t="s">
        <v>406</v>
      </c>
      <c r="I77" s="83">
        <v>1</v>
      </c>
      <c r="J77" s="207">
        <v>0</v>
      </c>
      <c r="K77" s="315">
        <v>0</v>
      </c>
      <c r="L77" s="203">
        <v>13500</v>
      </c>
    </row>
    <row r="78" spans="1:12" s="2" customFormat="1" ht="15" customHeight="1" x14ac:dyDescent="0.2">
      <c r="A78" s="209">
        <v>44914</v>
      </c>
      <c r="B78" s="210" t="s">
        <v>407</v>
      </c>
      <c r="C78" s="211" t="s">
        <v>408</v>
      </c>
      <c r="D78" s="211" t="s">
        <v>228</v>
      </c>
      <c r="E78" s="201"/>
      <c r="F78" s="236"/>
      <c r="G78" s="236"/>
      <c r="H78" s="211" t="s">
        <v>409</v>
      </c>
      <c r="I78" s="83">
        <v>1</v>
      </c>
      <c r="J78" s="207">
        <v>0</v>
      </c>
      <c r="K78" s="315">
        <v>0</v>
      </c>
      <c r="L78" s="203">
        <v>16000</v>
      </c>
    </row>
    <row r="79" spans="1:12" s="2" customFormat="1" ht="15" customHeight="1" x14ac:dyDescent="0.2">
      <c r="A79" s="209">
        <v>44915</v>
      </c>
      <c r="B79" s="210" t="s">
        <v>419</v>
      </c>
      <c r="C79" s="211" t="s">
        <v>420</v>
      </c>
      <c r="D79" s="211" t="s">
        <v>421</v>
      </c>
      <c r="E79" s="201"/>
      <c r="F79" s="236"/>
      <c r="G79" s="236"/>
      <c r="H79" s="211" t="s">
        <v>422</v>
      </c>
      <c r="I79" s="83">
        <v>1</v>
      </c>
      <c r="J79" s="207">
        <v>0</v>
      </c>
      <c r="K79" s="315">
        <v>234</v>
      </c>
      <c r="L79" s="203">
        <v>2200</v>
      </c>
    </row>
    <row r="80" spans="1:12" s="2" customFormat="1" ht="15" customHeight="1" x14ac:dyDescent="0.2">
      <c r="A80" s="165">
        <v>44916</v>
      </c>
      <c r="B80" s="71" t="s">
        <v>423</v>
      </c>
      <c r="C80" s="72" t="s">
        <v>424</v>
      </c>
      <c r="D80" s="72"/>
      <c r="E80" s="201"/>
      <c r="F80" s="202"/>
      <c r="G80" s="202"/>
      <c r="H80" s="211" t="s">
        <v>425</v>
      </c>
      <c r="I80" s="83">
        <v>1</v>
      </c>
      <c r="J80" s="207">
        <v>0</v>
      </c>
      <c r="K80" s="99">
        <v>0</v>
      </c>
      <c r="L80" s="203">
        <v>21583</v>
      </c>
    </row>
    <row r="81" spans="1:12" s="2" customFormat="1" ht="15" customHeight="1" x14ac:dyDescent="0.2">
      <c r="A81" s="209">
        <v>44915</v>
      </c>
      <c r="B81" s="210" t="s">
        <v>426</v>
      </c>
      <c r="C81" s="249" t="s">
        <v>427</v>
      </c>
      <c r="D81" s="211" t="s">
        <v>428</v>
      </c>
      <c r="E81" s="201"/>
      <c r="F81" s="236"/>
      <c r="G81" s="236"/>
      <c r="H81" s="211" t="s">
        <v>429</v>
      </c>
      <c r="I81" s="83">
        <v>1</v>
      </c>
      <c r="J81" s="207">
        <v>1344</v>
      </c>
      <c r="K81" s="315">
        <v>0</v>
      </c>
      <c r="L81" s="203">
        <v>70000</v>
      </c>
    </row>
    <row r="82" spans="1:12" s="2" customFormat="1" ht="15" customHeight="1" x14ac:dyDescent="0.2">
      <c r="A82" s="209">
        <v>44915</v>
      </c>
      <c r="B82" s="210" t="s">
        <v>430</v>
      </c>
      <c r="C82" s="211" t="s">
        <v>431</v>
      </c>
      <c r="D82" s="211" t="s">
        <v>432</v>
      </c>
      <c r="E82" s="201"/>
      <c r="F82" s="236"/>
      <c r="G82" s="236"/>
      <c r="H82" s="211" t="s">
        <v>433</v>
      </c>
      <c r="I82" s="83">
        <v>1</v>
      </c>
      <c r="J82" s="207">
        <v>0</v>
      </c>
      <c r="K82" s="315">
        <v>0</v>
      </c>
      <c r="L82" s="203">
        <v>10434</v>
      </c>
    </row>
    <row r="83" spans="1:12" s="2" customFormat="1" ht="15" customHeight="1" x14ac:dyDescent="0.2">
      <c r="A83" s="209">
        <v>44916</v>
      </c>
      <c r="B83" s="210" t="s">
        <v>444</v>
      </c>
      <c r="C83" s="211" t="s">
        <v>445</v>
      </c>
      <c r="D83" s="211" t="s">
        <v>446</v>
      </c>
      <c r="E83" s="201"/>
      <c r="F83" s="236"/>
      <c r="G83" s="236"/>
      <c r="H83" s="211" t="s">
        <v>447</v>
      </c>
      <c r="I83" s="83">
        <v>1</v>
      </c>
      <c r="J83" s="207">
        <v>2800</v>
      </c>
      <c r="K83" s="315">
        <v>0</v>
      </c>
      <c r="L83" s="203">
        <v>75000</v>
      </c>
    </row>
    <row r="84" spans="1:12" s="2" customFormat="1" ht="15" customHeight="1" x14ac:dyDescent="0.2">
      <c r="A84" s="209">
        <v>44916</v>
      </c>
      <c r="B84" s="210" t="s">
        <v>448</v>
      </c>
      <c r="C84" s="211" t="s">
        <v>449</v>
      </c>
      <c r="D84" s="211" t="s">
        <v>450</v>
      </c>
      <c r="E84" s="201"/>
      <c r="F84" s="236"/>
      <c r="G84" s="236"/>
      <c r="H84" s="211" t="s">
        <v>451</v>
      </c>
      <c r="I84" s="83">
        <v>1</v>
      </c>
      <c r="J84" s="207">
        <v>0</v>
      </c>
      <c r="K84" s="315">
        <v>0</v>
      </c>
      <c r="L84" s="203">
        <v>0</v>
      </c>
    </row>
    <row r="85" spans="1:12" s="2" customFormat="1" ht="15" customHeight="1" x14ac:dyDescent="0.2">
      <c r="A85" s="209">
        <v>44922</v>
      </c>
      <c r="B85" s="210" t="s">
        <v>487</v>
      </c>
      <c r="C85" s="211" t="s">
        <v>488</v>
      </c>
      <c r="D85" s="211"/>
      <c r="E85" s="201"/>
      <c r="F85" s="236"/>
      <c r="G85" s="236"/>
      <c r="H85" s="211" t="s">
        <v>259</v>
      </c>
      <c r="I85" s="83">
        <v>1</v>
      </c>
      <c r="J85" s="207">
        <v>0</v>
      </c>
      <c r="K85" s="315">
        <v>0</v>
      </c>
      <c r="L85" s="203">
        <v>20648</v>
      </c>
    </row>
    <row r="86" spans="1:12" s="2" customFormat="1" ht="15" customHeight="1" x14ac:dyDescent="0.2">
      <c r="A86" s="209">
        <v>44924</v>
      </c>
      <c r="B86" s="210" t="s">
        <v>505</v>
      </c>
      <c r="C86" s="211" t="s">
        <v>506</v>
      </c>
      <c r="D86" s="211"/>
      <c r="E86" s="201"/>
      <c r="F86" s="236"/>
      <c r="G86" s="236"/>
      <c r="H86" s="211" t="s">
        <v>142</v>
      </c>
      <c r="I86" s="83">
        <v>1</v>
      </c>
      <c r="J86" s="207">
        <v>0</v>
      </c>
      <c r="K86" s="315">
        <v>0</v>
      </c>
      <c r="L86" s="203">
        <v>37637</v>
      </c>
    </row>
    <row r="87" spans="1:12" s="2" customFormat="1" ht="15" customHeight="1" x14ac:dyDescent="0.2">
      <c r="A87" s="209">
        <v>44924</v>
      </c>
      <c r="B87" s="210" t="s">
        <v>511</v>
      </c>
      <c r="C87" s="211" t="s">
        <v>512</v>
      </c>
      <c r="D87" s="211" t="s">
        <v>513</v>
      </c>
      <c r="E87" s="201"/>
      <c r="F87" s="236"/>
      <c r="G87" s="236"/>
      <c r="H87" s="211" t="s">
        <v>213</v>
      </c>
      <c r="I87" s="83">
        <v>1</v>
      </c>
      <c r="J87" s="207">
        <v>0</v>
      </c>
      <c r="K87" s="315">
        <v>0</v>
      </c>
      <c r="L87" s="203">
        <v>21672</v>
      </c>
    </row>
    <row r="88" spans="1:12" s="2" customFormat="1" ht="15" customHeight="1" x14ac:dyDescent="0.2">
      <c r="A88" s="209">
        <v>44924</v>
      </c>
      <c r="B88" s="210" t="s">
        <v>514</v>
      </c>
      <c r="C88" s="211" t="s">
        <v>515</v>
      </c>
      <c r="D88" s="211" t="s">
        <v>398</v>
      </c>
      <c r="E88" s="201"/>
      <c r="F88" s="236"/>
      <c r="G88" s="236"/>
      <c r="H88" s="211" t="s">
        <v>516</v>
      </c>
      <c r="I88" s="83">
        <v>1</v>
      </c>
      <c r="J88" s="207">
        <v>0</v>
      </c>
      <c r="K88" s="315">
        <v>0</v>
      </c>
      <c r="L88" s="203">
        <v>450</v>
      </c>
    </row>
    <row r="89" spans="1:12" s="2" customFormat="1" ht="15" customHeight="1" x14ac:dyDescent="0.2">
      <c r="A89" s="209">
        <v>44925</v>
      </c>
      <c r="B89" s="210" t="s">
        <v>522</v>
      </c>
      <c r="C89" s="211" t="s">
        <v>523</v>
      </c>
      <c r="D89" s="211"/>
      <c r="E89" s="201"/>
      <c r="F89" s="236"/>
      <c r="G89" s="236"/>
      <c r="H89" s="211" t="s">
        <v>524</v>
      </c>
      <c r="I89" s="83">
        <v>1</v>
      </c>
      <c r="J89" s="207">
        <v>0</v>
      </c>
      <c r="K89" s="315">
        <v>0</v>
      </c>
      <c r="L89" s="203">
        <v>500</v>
      </c>
    </row>
    <row r="90" spans="1:12" s="2" customFormat="1" ht="15" customHeight="1" x14ac:dyDescent="0.2">
      <c r="A90" s="175"/>
      <c r="B90" s="46"/>
      <c r="C90" s="47"/>
      <c r="D90" s="48"/>
      <c r="E90" s="47"/>
      <c r="F90" s="47"/>
      <c r="G90" s="49"/>
      <c r="H90" s="21" t="s">
        <v>13</v>
      </c>
      <c r="I90" s="176">
        <f>SUM(I52:I89)</f>
        <v>38</v>
      </c>
      <c r="J90" s="177">
        <f>SUM(J52:J89)</f>
        <v>6423</v>
      </c>
      <c r="K90" s="100">
        <f>SUM(K52:K89)</f>
        <v>234</v>
      </c>
      <c r="L90" s="178">
        <f>SUM(L52:L89)</f>
        <v>834973</v>
      </c>
    </row>
    <row r="91" spans="1:12" s="2" customFormat="1" ht="15" customHeight="1" x14ac:dyDescent="0.2">
      <c r="A91" s="4"/>
      <c r="B91" s="8"/>
      <c r="C91" s="3"/>
      <c r="D91" s="5"/>
      <c r="E91" s="3"/>
      <c r="F91" s="3"/>
      <c r="G91" s="3"/>
      <c r="H91" s="6"/>
      <c r="I91" s="18"/>
      <c r="J91" s="5"/>
      <c r="K91" s="3"/>
      <c r="L91" s="5"/>
    </row>
    <row r="92" spans="1:12" s="2" customFormat="1" ht="15" customHeight="1" x14ac:dyDescent="0.2"/>
    <row r="93" spans="1:12" s="2" customFormat="1" ht="15" customHeight="1" x14ac:dyDescent="0.2">
      <c r="A93" s="4"/>
      <c r="B93" s="8"/>
      <c r="C93" s="3"/>
      <c r="D93" s="5"/>
      <c r="E93" s="3"/>
      <c r="F93" s="3"/>
      <c r="G93" s="3"/>
      <c r="H93" s="6"/>
      <c r="I93" s="18"/>
      <c r="J93" s="5"/>
      <c r="K93" s="3"/>
      <c r="L93" s="5"/>
    </row>
    <row r="94" spans="1:12" s="2" customFormat="1" ht="15" customHeight="1" x14ac:dyDescent="0.2"/>
    <row r="95" spans="1:12" s="2" customFormat="1" ht="15" customHeight="1" x14ac:dyDescent="0.2">
      <c r="A95" s="4"/>
      <c r="B95" s="8"/>
      <c r="C95" s="3"/>
      <c r="D95" s="5"/>
      <c r="E95" s="3"/>
      <c r="F95" s="3"/>
      <c r="G95" s="3"/>
      <c r="H95" s="6"/>
      <c r="I95" s="18"/>
      <c r="J95" s="5"/>
      <c r="K95" s="3"/>
      <c r="L95" s="5"/>
    </row>
    <row r="96" spans="1:12" s="2" customFormat="1" ht="15" customHeight="1" x14ac:dyDescent="0.2">
      <c r="A96" s="4"/>
      <c r="B96" s="8"/>
      <c r="C96" s="3"/>
      <c r="D96" s="5"/>
      <c r="E96" s="3"/>
      <c r="F96" s="3"/>
      <c r="G96" s="3"/>
      <c r="H96" s="6"/>
      <c r="I96" s="18"/>
      <c r="J96" s="5"/>
      <c r="K96" s="3"/>
      <c r="L96" s="5"/>
    </row>
    <row r="97" spans="1:12" s="2" customFormat="1" ht="15" customHeight="1" x14ac:dyDescent="0.2">
      <c r="A97" s="4"/>
      <c r="B97" s="8"/>
      <c r="C97" s="3"/>
      <c r="D97" s="5"/>
      <c r="E97" s="3"/>
      <c r="F97" s="3"/>
      <c r="G97" s="3"/>
      <c r="H97" s="6"/>
      <c r="I97" s="18"/>
      <c r="J97" s="5"/>
      <c r="K97" s="3"/>
      <c r="L97" s="5"/>
    </row>
    <row r="98" spans="1:12" s="2" customFormat="1" ht="15" customHeight="1" x14ac:dyDescent="0.2">
      <c r="A98" s="4"/>
      <c r="B98" s="8"/>
      <c r="C98" s="3"/>
      <c r="D98" s="5"/>
      <c r="E98" s="3"/>
      <c r="F98" s="3"/>
      <c r="G98" s="3"/>
      <c r="H98" s="6"/>
      <c r="I98" s="18"/>
      <c r="J98" s="5"/>
      <c r="K98" s="3"/>
      <c r="L98" s="5"/>
    </row>
    <row r="99" spans="1:12" s="2" customFormat="1" ht="15" customHeight="1" x14ac:dyDescent="0.2">
      <c r="A99" s="4"/>
      <c r="B99" s="8"/>
      <c r="C99" s="3"/>
      <c r="D99" s="5"/>
      <c r="E99" s="3"/>
      <c r="F99" s="3"/>
      <c r="G99" s="3"/>
      <c r="H99" s="6"/>
      <c r="I99" s="18"/>
      <c r="J99" s="5"/>
      <c r="K99" s="3"/>
      <c r="L99" s="5"/>
    </row>
    <row r="100" spans="1:12" s="2" customFormat="1" ht="15" customHeight="1" x14ac:dyDescent="0.2">
      <c r="A100" s="4"/>
      <c r="B100" s="8"/>
      <c r="C100" s="3"/>
      <c r="D100" s="5"/>
      <c r="E100" s="3"/>
      <c r="F100" s="3"/>
      <c r="G100" s="3"/>
      <c r="H100" s="6"/>
      <c r="I100" s="18"/>
      <c r="J100" s="5"/>
      <c r="K100" s="3"/>
      <c r="L100" s="5"/>
    </row>
    <row r="101" spans="1:12" s="2" customFormat="1" ht="15" customHeight="1" x14ac:dyDescent="0.2">
      <c r="A101" s="4"/>
      <c r="B101" s="8"/>
      <c r="C101" s="3"/>
      <c r="D101" s="5"/>
      <c r="E101" s="3"/>
      <c r="F101" s="3"/>
      <c r="G101" s="3"/>
      <c r="H101" s="6"/>
      <c r="I101" s="18"/>
      <c r="J101" s="5"/>
      <c r="K101" s="3"/>
      <c r="L101" s="5"/>
    </row>
    <row r="102" spans="1:12" s="2" customFormat="1" ht="15" customHeight="1" x14ac:dyDescent="0.2">
      <c r="A102" s="4"/>
      <c r="B102" s="8"/>
      <c r="C102" s="3"/>
      <c r="D102" s="5"/>
      <c r="E102" s="3"/>
      <c r="F102" s="3"/>
      <c r="G102" s="3"/>
      <c r="H102" s="6"/>
      <c r="I102" s="18"/>
      <c r="J102" s="5"/>
      <c r="K102" s="3"/>
      <c r="L102" s="5"/>
    </row>
    <row r="103" spans="1:12" s="2" customFormat="1" ht="15" customHeight="1" x14ac:dyDescent="0.2">
      <c r="A103" s="4"/>
      <c r="B103" s="8"/>
      <c r="C103" s="3"/>
      <c r="D103" s="5"/>
      <c r="E103" s="3"/>
      <c r="F103" s="3"/>
      <c r="G103" s="3"/>
      <c r="H103" s="6"/>
      <c r="I103" s="18"/>
      <c r="J103" s="5"/>
      <c r="K103" s="3"/>
      <c r="L103" s="5"/>
    </row>
    <row r="104" spans="1:12" s="2" customFormat="1" ht="15" customHeight="1" x14ac:dyDescent="0.2">
      <c r="A104" s="4"/>
      <c r="B104" s="8"/>
      <c r="C104" s="3"/>
      <c r="D104" s="5"/>
      <c r="E104" s="3"/>
      <c r="F104" s="3"/>
      <c r="G104" s="3"/>
      <c r="H104" s="6"/>
      <c r="I104" s="18"/>
      <c r="J104" s="5"/>
      <c r="K104" s="3"/>
      <c r="L104" s="5"/>
    </row>
    <row r="105" spans="1:12" s="2" customFormat="1" ht="15" customHeight="1" x14ac:dyDescent="0.2">
      <c r="A105" s="4"/>
      <c r="B105" s="8"/>
      <c r="C105" s="3"/>
      <c r="D105" s="5"/>
      <c r="E105" s="3"/>
      <c r="F105" s="3"/>
      <c r="G105" s="3"/>
      <c r="H105" s="6"/>
      <c r="I105" s="18"/>
      <c r="J105" s="5"/>
      <c r="K105" s="3"/>
      <c r="L105" s="5"/>
    </row>
    <row r="106" spans="1:12" s="2" customFormat="1" ht="15" customHeight="1" x14ac:dyDescent="0.2">
      <c r="A106" s="4"/>
      <c r="B106" s="8"/>
      <c r="C106" s="3"/>
      <c r="D106" s="5"/>
      <c r="E106" s="3"/>
      <c r="F106" s="3"/>
      <c r="G106" s="3"/>
      <c r="H106" s="6"/>
      <c r="I106" s="18"/>
      <c r="J106" s="5"/>
      <c r="K106" s="3"/>
      <c r="L106" s="5"/>
    </row>
    <row r="107" spans="1:12" s="2" customFormat="1" ht="15" customHeight="1" x14ac:dyDescent="0.2">
      <c r="A107" s="4"/>
      <c r="B107" s="8"/>
      <c r="C107" s="3"/>
      <c r="D107" s="5"/>
      <c r="E107" s="3"/>
      <c r="F107" s="3"/>
      <c r="G107" s="3"/>
      <c r="H107" s="6"/>
      <c r="I107" s="18"/>
      <c r="J107" s="5"/>
      <c r="K107" s="3"/>
      <c r="L107" s="5"/>
    </row>
    <row r="108" spans="1:12" s="2" customFormat="1" ht="15" customHeight="1" x14ac:dyDescent="0.2">
      <c r="A108" s="4"/>
      <c r="B108" s="8"/>
      <c r="C108" s="3"/>
      <c r="D108" s="5"/>
      <c r="E108" s="3"/>
      <c r="F108" s="3"/>
      <c r="G108" s="3"/>
      <c r="H108" s="6"/>
      <c r="I108" s="18"/>
      <c r="J108" s="5"/>
      <c r="K108" s="3"/>
      <c r="L108" s="5"/>
    </row>
    <row r="109" spans="1:12" s="2" customFormat="1" ht="15" customHeight="1" x14ac:dyDescent="0.2">
      <c r="A109" s="4"/>
      <c r="B109" s="8"/>
      <c r="C109" s="3"/>
      <c r="D109" s="5"/>
      <c r="E109" s="3"/>
      <c r="F109" s="3"/>
      <c r="G109" s="3"/>
      <c r="H109" s="6"/>
      <c r="I109" s="18"/>
      <c r="J109" s="5"/>
      <c r="K109" s="3"/>
      <c r="L109" s="5"/>
    </row>
    <row r="110" spans="1:12" s="2" customFormat="1" ht="15" customHeight="1" x14ac:dyDescent="0.2">
      <c r="A110" s="4"/>
      <c r="B110" s="8"/>
      <c r="C110" s="3"/>
      <c r="D110" s="5"/>
      <c r="E110" s="3"/>
      <c r="F110" s="3"/>
      <c r="G110" s="3"/>
      <c r="H110" s="6"/>
      <c r="I110" s="18"/>
      <c r="J110" s="5"/>
      <c r="K110" s="3"/>
      <c r="L110" s="5"/>
    </row>
    <row r="111" spans="1:12" s="2" customFormat="1" ht="15" customHeight="1" x14ac:dyDescent="0.2">
      <c r="A111" s="4"/>
      <c r="B111" s="8"/>
      <c r="C111" s="3"/>
      <c r="D111" s="5"/>
      <c r="E111" s="3"/>
      <c r="F111" s="3"/>
      <c r="G111" s="3"/>
      <c r="H111" s="6"/>
      <c r="I111" s="18"/>
      <c r="J111" s="5"/>
      <c r="K111" s="3"/>
      <c r="L111" s="5"/>
    </row>
    <row r="112" spans="1:12" s="2" customFormat="1" ht="15" customHeight="1" x14ac:dyDescent="0.2">
      <c r="A112" s="4"/>
      <c r="B112" s="8"/>
      <c r="C112" s="3"/>
      <c r="D112" s="5"/>
      <c r="E112" s="3"/>
      <c r="F112" s="3"/>
      <c r="G112" s="3"/>
      <c r="H112" s="6"/>
      <c r="I112" s="18"/>
      <c r="J112" s="5"/>
      <c r="K112" s="3"/>
      <c r="L112" s="5"/>
    </row>
    <row r="113" spans="1:12" s="2" customFormat="1" ht="15" customHeight="1" x14ac:dyDescent="0.2">
      <c r="A113" s="4"/>
      <c r="B113" s="8"/>
      <c r="C113" s="3"/>
      <c r="D113" s="5"/>
      <c r="E113" s="3"/>
      <c r="F113" s="3"/>
      <c r="G113" s="3"/>
      <c r="H113" s="6"/>
      <c r="I113" s="18"/>
      <c r="J113" s="5"/>
      <c r="K113" s="3"/>
      <c r="L113" s="5"/>
    </row>
    <row r="114" spans="1:12" s="2" customFormat="1" ht="15" customHeight="1" x14ac:dyDescent="0.2">
      <c r="A114" s="4"/>
      <c r="B114" s="8"/>
      <c r="C114" s="3"/>
      <c r="D114" s="5"/>
      <c r="E114" s="3"/>
      <c r="F114" s="3"/>
      <c r="G114" s="3"/>
      <c r="H114" s="6"/>
      <c r="I114" s="18"/>
      <c r="J114" s="5"/>
      <c r="K114" s="3"/>
      <c r="L114" s="5"/>
    </row>
    <row r="115" spans="1:12" s="2" customFormat="1" ht="15" customHeight="1" x14ac:dyDescent="0.2">
      <c r="A115" s="4"/>
      <c r="B115" s="8"/>
      <c r="C115" s="3"/>
      <c r="D115" s="5"/>
      <c r="E115" s="3"/>
      <c r="F115" s="3"/>
      <c r="G115" s="3"/>
      <c r="H115" s="6"/>
      <c r="I115" s="18"/>
      <c r="J115" s="5"/>
      <c r="K115" s="3"/>
      <c r="L115" s="5"/>
    </row>
    <row r="116" spans="1:12" s="2" customFormat="1" ht="15" customHeight="1" x14ac:dyDescent="0.2">
      <c r="A116" s="4"/>
      <c r="B116" s="8"/>
      <c r="C116" s="3"/>
      <c r="D116" s="5"/>
      <c r="E116" s="3"/>
      <c r="F116" s="3"/>
      <c r="G116" s="3"/>
      <c r="H116" s="6"/>
      <c r="I116" s="18"/>
      <c r="J116" s="5"/>
      <c r="K116" s="3"/>
      <c r="L116" s="5"/>
    </row>
    <row r="117" spans="1:12" s="2" customFormat="1" ht="15" customHeight="1" x14ac:dyDescent="0.2">
      <c r="A117" s="4"/>
      <c r="B117" s="8"/>
      <c r="C117" s="3"/>
      <c r="D117" s="5"/>
      <c r="E117" s="3"/>
      <c r="F117" s="3"/>
      <c r="G117" s="3"/>
      <c r="H117" s="6"/>
      <c r="I117" s="18"/>
      <c r="J117" s="5"/>
      <c r="K117" s="3"/>
      <c r="L117" s="5"/>
    </row>
    <row r="118" spans="1:12" s="2" customFormat="1" ht="15" customHeight="1" x14ac:dyDescent="0.2">
      <c r="A118" s="4"/>
      <c r="B118" s="8"/>
      <c r="C118" s="3"/>
      <c r="D118" s="5"/>
      <c r="E118" s="3"/>
      <c r="F118" s="3"/>
      <c r="G118" s="3"/>
      <c r="H118" s="6"/>
      <c r="I118" s="18"/>
      <c r="J118" s="5"/>
      <c r="K118" s="3"/>
      <c r="L118" s="5"/>
    </row>
    <row r="119" spans="1:12" s="2" customFormat="1" ht="15" customHeight="1" x14ac:dyDescent="0.2">
      <c r="A119" s="4"/>
      <c r="B119" s="8"/>
      <c r="C119" s="3"/>
      <c r="D119" s="5"/>
      <c r="E119" s="3"/>
      <c r="F119" s="3"/>
      <c r="G119" s="3"/>
      <c r="H119" s="6"/>
      <c r="I119" s="18"/>
      <c r="J119" s="5"/>
      <c r="K119" s="3"/>
      <c r="L119" s="5"/>
    </row>
    <row r="120" spans="1:12" s="2" customFormat="1" ht="15" customHeight="1" x14ac:dyDescent="0.2">
      <c r="A120" s="4"/>
      <c r="B120" s="8"/>
      <c r="C120" s="3"/>
      <c r="D120" s="5"/>
      <c r="E120" s="3"/>
      <c r="F120" s="3"/>
      <c r="G120" s="3"/>
      <c r="H120" s="6"/>
      <c r="I120" s="18"/>
      <c r="J120" s="5"/>
      <c r="K120" s="3"/>
      <c r="L120" s="5"/>
    </row>
    <row r="121" spans="1:12" s="2" customFormat="1" ht="15" customHeight="1" x14ac:dyDescent="0.2">
      <c r="A121" s="4"/>
      <c r="B121" s="8"/>
      <c r="C121" s="3"/>
      <c r="D121" s="5"/>
      <c r="E121" s="3"/>
      <c r="F121" s="3"/>
      <c r="G121" s="3"/>
      <c r="H121" s="6"/>
      <c r="I121" s="18"/>
      <c r="J121" s="5"/>
      <c r="K121" s="3"/>
      <c r="L121" s="5"/>
    </row>
    <row r="122" spans="1:12" s="2" customFormat="1" ht="15" customHeight="1" x14ac:dyDescent="0.2">
      <c r="A122" s="4"/>
      <c r="B122" s="8"/>
      <c r="C122" s="3"/>
      <c r="D122" s="5"/>
      <c r="E122" s="3"/>
      <c r="F122" s="3"/>
      <c r="G122" s="3"/>
      <c r="H122" s="6"/>
      <c r="I122" s="18"/>
      <c r="J122" s="5"/>
      <c r="K122" s="3"/>
      <c r="L122" s="5"/>
    </row>
    <row r="123" spans="1:12" s="2" customFormat="1" ht="15" customHeight="1" x14ac:dyDescent="0.2">
      <c r="A123" s="4"/>
      <c r="B123" s="8"/>
      <c r="C123" s="3"/>
      <c r="D123" s="5"/>
      <c r="E123" s="3"/>
      <c r="F123" s="3"/>
      <c r="G123" s="3"/>
      <c r="H123" s="6"/>
      <c r="I123" s="18"/>
      <c r="J123" s="5"/>
      <c r="K123" s="3"/>
      <c r="L123" s="5"/>
    </row>
    <row r="124" spans="1:12" s="2" customFormat="1" ht="15" customHeight="1" x14ac:dyDescent="0.2">
      <c r="A124" s="4"/>
      <c r="B124" s="8"/>
      <c r="C124" s="3"/>
      <c r="D124" s="5"/>
      <c r="E124" s="3"/>
      <c r="F124" s="3"/>
      <c r="G124" s="3"/>
      <c r="H124" s="6"/>
      <c r="I124" s="18"/>
      <c r="J124" s="5"/>
      <c r="K124" s="3"/>
      <c r="L124" s="5"/>
    </row>
    <row r="125" spans="1:12" s="2" customFormat="1" ht="15" customHeight="1" x14ac:dyDescent="0.2">
      <c r="A125" s="4"/>
      <c r="B125" s="8"/>
      <c r="C125" s="3"/>
      <c r="D125" s="5"/>
      <c r="E125" s="3"/>
      <c r="F125" s="3"/>
      <c r="G125" s="3"/>
      <c r="H125" s="6"/>
      <c r="I125" s="18"/>
      <c r="J125" s="5"/>
      <c r="K125" s="3"/>
      <c r="L125" s="5"/>
    </row>
    <row r="126" spans="1:12" s="2" customFormat="1" ht="15" customHeight="1" x14ac:dyDescent="0.2">
      <c r="A126" s="4"/>
      <c r="B126" s="8"/>
      <c r="C126" s="3"/>
      <c r="D126" s="5"/>
      <c r="E126" s="3"/>
      <c r="F126" s="3"/>
      <c r="G126" s="3"/>
      <c r="H126" s="6"/>
      <c r="I126" s="18"/>
      <c r="J126" s="5"/>
      <c r="K126" s="3"/>
      <c r="L126" s="5"/>
    </row>
    <row r="127" spans="1:12" s="2" customFormat="1" ht="15" customHeight="1" x14ac:dyDescent="0.2">
      <c r="A127" s="4"/>
      <c r="B127" s="8"/>
      <c r="C127" s="3"/>
      <c r="D127" s="5"/>
      <c r="E127" s="3"/>
      <c r="F127" s="3"/>
      <c r="G127" s="3"/>
      <c r="H127" s="6"/>
      <c r="I127" s="18"/>
      <c r="J127" s="5"/>
      <c r="K127" s="3"/>
      <c r="L127" s="5"/>
    </row>
    <row r="128" spans="1:12" s="2" customFormat="1" ht="15" customHeight="1" x14ac:dyDescent="0.2">
      <c r="A128" s="4"/>
      <c r="B128" s="8"/>
      <c r="C128" s="3"/>
      <c r="D128" s="5"/>
      <c r="E128" s="3"/>
      <c r="F128" s="3"/>
      <c r="G128" s="3"/>
      <c r="H128" s="6"/>
      <c r="I128" s="18"/>
      <c r="J128" s="5"/>
      <c r="K128" s="3"/>
      <c r="L128" s="5"/>
    </row>
    <row r="129" spans="1:12" s="2" customFormat="1" ht="15" customHeight="1" x14ac:dyDescent="0.2">
      <c r="A129" s="4"/>
      <c r="B129" s="8"/>
      <c r="C129" s="3"/>
      <c r="D129" s="5"/>
      <c r="E129" s="3"/>
      <c r="F129" s="3"/>
      <c r="G129" s="3"/>
      <c r="H129" s="6"/>
      <c r="I129" s="18"/>
      <c r="J129" s="5"/>
      <c r="K129" s="3"/>
      <c r="L129" s="5"/>
    </row>
    <row r="130" spans="1:12" s="2" customFormat="1" ht="15" customHeight="1" x14ac:dyDescent="0.2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/>
    </row>
    <row r="131" spans="1:12" s="2" customFormat="1" ht="15" customHeight="1" x14ac:dyDescent="0.2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5"/>
    </row>
    <row r="132" spans="1:12" s="2" customFormat="1" ht="15" customHeight="1" x14ac:dyDescent="0.2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5"/>
    </row>
    <row r="133" spans="1:12" s="2" customFormat="1" ht="15" customHeight="1" x14ac:dyDescent="0.2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5"/>
    </row>
    <row r="134" spans="1:12" s="2" customFormat="1" ht="15" customHeight="1" x14ac:dyDescent="0.2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5"/>
    </row>
    <row r="135" spans="1:12" s="2" customFormat="1" x14ac:dyDescent="0.2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5"/>
    </row>
    <row r="136" spans="1:12" s="2" customFormat="1" ht="15" hidden="1" customHeight="1" x14ac:dyDescent="0.2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5"/>
    </row>
    <row r="137" spans="1:12" s="2" customFormat="1" ht="15" customHeight="1" x14ac:dyDescent="0.2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5"/>
    </row>
    <row r="138" spans="1:12" s="2" customFormat="1" ht="15" customHeight="1" x14ac:dyDescent="0.2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5"/>
    </row>
    <row r="139" spans="1:12" s="2" customFormat="1" ht="15" customHeight="1" x14ac:dyDescent="0.2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5"/>
    </row>
    <row r="140" spans="1:12" s="2" customFormat="1" ht="15" customHeight="1" x14ac:dyDescent="0.2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5"/>
    </row>
    <row r="141" spans="1:12" s="2" customFormat="1" ht="15" customHeight="1" x14ac:dyDescent="0.2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5"/>
    </row>
    <row r="142" spans="1:12" s="2" customFormat="1" ht="15" customHeight="1" x14ac:dyDescent="0.2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5"/>
    </row>
    <row r="143" spans="1:12" s="2" customFormat="1" ht="15" customHeight="1" x14ac:dyDescent="0.2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5"/>
    </row>
    <row r="144" spans="1:12" s="2" customFormat="1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5"/>
    </row>
    <row r="145" spans="1:12" s="2" customFormat="1" ht="15" customHeight="1" x14ac:dyDescent="0.2">
      <c r="B145" s="8"/>
      <c r="C145" s="3"/>
      <c r="D145" s="5"/>
      <c r="E145" s="3"/>
      <c r="F145" s="3"/>
      <c r="G145" s="3"/>
      <c r="H145" s="6"/>
      <c r="I145" s="18"/>
      <c r="J145" s="5"/>
      <c r="K145" s="3"/>
      <c r="L145" s="5"/>
    </row>
    <row r="146" spans="1:12" s="2" customFormat="1" ht="15" customHeight="1" x14ac:dyDescent="0.2">
      <c r="B146" s="25"/>
      <c r="C146" s="26"/>
      <c r="D146" s="1"/>
      <c r="E146" s="26"/>
      <c r="F146" s="26"/>
      <c r="G146" s="26"/>
      <c r="I146" s="27"/>
      <c r="J146" s="28"/>
      <c r="K146" s="29"/>
      <c r="L146" s="5"/>
    </row>
    <row r="147" spans="1:12" s="2" customFormat="1" ht="15" customHeight="1" x14ac:dyDescent="0.2">
      <c r="B147" s="25"/>
      <c r="C147" s="26"/>
      <c r="D147" s="1"/>
      <c r="E147" s="26"/>
      <c r="F147" s="26"/>
      <c r="G147" s="26"/>
      <c r="H147" s="30"/>
      <c r="I147" s="31"/>
      <c r="J147" s="1"/>
      <c r="K147" s="26"/>
      <c r="L147" s="5"/>
    </row>
    <row r="148" spans="1:12" s="2" customFormat="1" ht="15" customHeight="1" x14ac:dyDescent="0.2">
      <c r="B148" s="25"/>
      <c r="C148" s="26"/>
      <c r="D148" s="1"/>
      <c r="E148" s="26"/>
      <c r="F148" s="26"/>
      <c r="G148" s="26"/>
      <c r="H148" s="30"/>
      <c r="I148" s="31"/>
      <c r="J148" s="1"/>
      <c r="K148" s="26"/>
      <c r="L148" s="5"/>
    </row>
    <row r="149" spans="1:12" s="2" customFormat="1" ht="15" customHeight="1" x14ac:dyDescent="0.2">
      <c r="B149" s="25"/>
      <c r="C149" s="26"/>
      <c r="D149" s="1"/>
      <c r="E149" s="26"/>
      <c r="F149" s="26"/>
      <c r="G149" s="26"/>
      <c r="H149" s="30"/>
      <c r="I149" s="31"/>
      <c r="J149" s="1"/>
      <c r="K149" s="26"/>
      <c r="L149" s="5"/>
    </row>
    <row r="150" spans="1:12" s="2" customFormat="1" ht="15" customHeight="1" x14ac:dyDescent="0.2">
      <c r="B150" s="25"/>
      <c r="C150" s="26"/>
      <c r="D150" s="1"/>
      <c r="E150" s="26"/>
      <c r="F150" s="26"/>
      <c r="G150" s="26"/>
      <c r="H150" s="30"/>
      <c r="I150" s="31"/>
      <c r="J150" s="1"/>
      <c r="K150" s="26"/>
      <c r="L150" s="5"/>
    </row>
    <row r="151" spans="1:12" s="2" customFormat="1" ht="15" customHeight="1" x14ac:dyDescent="0.2">
      <c r="B151" s="25"/>
      <c r="C151" s="26"/>
      <c r="D151" s="1"/>
      <c r="E151" s="26"/>
      <c r="F151" s="26"/>
      <c r="G151" s="26"/>
      <c r="H151" s="30"/>
      <c r="I151" s="31"/>
      <c r="J151" s="1"/>
      <c r="K151" s="26"/>
      <c r="L151" s="5"/>
    </row>
    <row r="152" spans="1:12" s="2" customFormat="1" ht="15" customHeight="1" x14ac:dyDescent="0.2">
      <c r="A152" s="4"/>
      <c r="B152" s="25"/>
      <c r="C152" s="26"/>
      <c r="D152" s="1"/>
      <c r="E152" s="26"/>
      <c r="F152" s="26"/>
      <c r="G152" s="26"/>
      <c r="H152" s="30"/>
      <c r="I152" s="31"/>
      <c r="J152" s="1"/>
      <c r="K152" s="26"/>
      <c r="L152" s="5"/>
    </row>
    <row r="153" spans="1:12" s="2" customFormat="1" ht="15" customHeight="1" x14ac:dyDescent="0.2">
      <c r="A153" s="4"/>
      <c r="B153" s="8"/>
      <c r="C153" s="3"/>
      <c r="D153" s="5"/>
      <c r="E153" s="3"/>
      <c r="F153" s="3"/>
      <c r="G153" s="3"/>
      <c r="H153" s="6"/>
      <c r="I153" s="18"/>
      <c r="J153" s="5"/>
      <c r="K153" s="3"/>
      <c r="L153" s="5"/>
    </row>
    <row r="154" spans="1:12" s="2" customFormat="1" ht="15" customHeight="1" x14ac:dyDescent="0.2">
      <c r="A154" s="4"/>
      <c r="B154" s="8"/>
      <c r="C154" s="3"/>
      <c r="D154" s="5"/>
      <c r="E154" s="3"/>
      <c r="F154" s="3"/>
      <c r="G154" s="3"/>
      <c r="H154" s="6"/>
      <c r="I154" s="18"/>
      <c r="J154" s="5"/>
      <c r="K154" s="3"/>
      <c r="L154" s="5"/>
    </row>
    <row r="155" spans="1:12" s="2" customFormat="1" ht="15" customHeight="1" x14ac:dyDescent="0.2">
      <c r="A155" s="4"/>
      <c r="B155" s="8"/>
      <c r="C155" s="3"/>
      <c r="D155" s="5"/>
      <c r="E155" s="3"/>
      <c r="F155" s="3"/>
      <c r="G155" s="3"/>
      <c r="H155" s="6"/>
      <c r="I155" s="18"/>
      <c r="J155" s="5"/>
      <c r="K155" s="3"/>
      <c r="L155" s="5"/>
    </row>
    <row r="156" spans="1:12" s="2" customFormat="1" ht="15" customHeight="1" x14ac:dyDescent="0.2">
      <c r="A156" s="4"/>
      <c r="B156" s="8"/>
      <c r="C156" s="3"/>
      <c r="D156" s="5"/>
      <c r="E156" s="3"/>
      <c r="F156" s="3"/>
      <c r="G156" s="3"/>
      <c r="H156" s="6"/>
      <c r="I156" s="18"/>
      <c r="J156" s="5"/>
      <c r="K156" s="3"/>
      <c r="L156" s="5"/>
    </row>
    <row r="157" spans="1:12" s="2" customFormat="1" ht="15" customHeight="1" x14ac:dyDescent="0.2">
      <c r="A157" s="4"/>
      <c r="B157" s="8"/>
      <c r="C157" s="3"/>
      <c r="D157" s="5"/>
      <c r="E157" s="3"/>
      <c r="F157" s="3"/>
      <c r="G157" s="3"/>
      <c r="H157" s="6"/>
      <c r="I157" s="18"/>
      <c r="J157" s="5"/>
      <c r="K157" s="3"/>
      <c r="L157" s="5"/>
    </row>
    <row r="158" spans="1:12" s="2" customFormat="1" ht="15" customHeight="1" x14ac:dyDescent="0.2">
      <c r="A158" s="4"/>
      <c r="B158" s="8"/>
      <c r="C158" s="3"/>
      <c r="D158" s="5"/>
      <c r="E158" s="3"/>
      <c r="F158" s="3"/>
      <c r="G158" s="3"/>
      <c r="H158" s="6"/>
      <c r="I158" s="18"/>
      <c r="J158" s="5"/>
      <c r="K158" s="3"/>
      <c r="L158" s="5"/>
    </row>
    <row r="159" spans="1:12" s="2" customFormat="1" ht="15" customHeight="1" x14ac:dyDescent="0.2">
      <c r="A159" s="4"/>
      <c r="B159" s="8"/>
      <c r="C159" s="3"/>
      <c r="D159" s="5"/>
      <c r="E159" s="3"/>
      <c r="F159" s="3"/>
      <c r="G159" s="3"/>
      <c r="H159" s="6"/>
      <c r="I159" s="18"/>
      <c r="J159" s="5"/>
      <c r="K159" s="3"/>
      <c r="L159" s="5"/>
    </row>
    <row r="160" spans="1:12" s="2" customFormat="1" ht="15" customHeight="1" x14ac:dyDescent="0.2">
      <c r="A160" s="4"/>
      <c r="B160" s="8"/>
      <c r="C160" s="3"/>
      <c r="D160" s="5"/>
      <c r="E160" s="3"/>
      <c r="F160" s="3"/>
      <c r="G160" s="3"/>
      <c r="H160" s="6"/>
      <c r="I160" s="18"/>
      <c r="J160" s="5"/>
      <c r="K160" s="3"/>
      <c r="L160" s="5"/>
    </row>
    <row r="161" spans="1:13" s="2" customFormat="1" ht="15" customHeight="1" x14ac:dyDescent="0.2">
      <c r="A161" s="4"/>
      <c r="B161" s="8"/>
      <c r="C161" s="3"/>
      <c r="D161" s="5"/>
      <c r="E161" s="3"/>
      <c r="F161" s="3"/>
      <c r="G161" s="3"/>
      <c r="H161" s="6"/>
      <c r="I161" s="18"/>
      <c r="J161" s="5"/>
      <c r="K161" s="3"/>
      <c r="L161" s="5"/>
    </row>
    <row r="162" spans="1:13" s="2" customFormat="1" ht="15" customHeight="1" x14ac:dyDescent="0.2">
      <c r="A162" s="4"/>
      <c r="B162" s="8"/>
      <c r="C162" s="3"/>
      <c r="D162" s="5"/>
      <c r="E162" s="3"/>
      <c r="F162" s="3"/>
      <c r="G162" s="3"/>
      <c r="H162" s="6"/>
      <c r="I162" s="18"/>
      <c r="J162" s="5"/>
      <c r="K162" s="3"/>
      <c r="L162" s="5"/>
    </row>
    <row r="163" spans="1:13" s="2" customFormat="1" ht="15" customHeight="1" x14ac:dyDescent="0.2">
      <c r="A163" s="4"/>
      <c r="B163" s="8"/>
      <c r="C163" s="3"/>
      <c r="D163" s="5"/>
      <c r="E163" s="3"/>
      <c r="F163" s="3"/>
      <c r="G163" s="3"/>
      <c r="H163" s="6"/>
      <c r="I163" s="18"/>
      <c r="J163" s="5"/>
      <c r="K163" s="3"/>
      <c r="L163" s="5"/>
    </row>
    <row r="164" spans="1:13" s="2" customFormat="1" ht="15.75" customHeight="1" x14ac:dyDescent="0.2">
      <c r="A164" s="4"/>
      <c r="B164" s="8"/>
      <c r="C164" s="3"/>
      <c r="D164" s="5"/>
      <c r="E164" s="3"/>
      <c r="F164" s="3"/>
      <c r="G164" s="3"/>
      <c r="H164" s="6"/>
      <c r="I164" s="18"/>
      <c r="J164" s="5"/>
      <c r="K164" s="3"/>
      <c r="L164" s="5"/>
      <c r="M164" s="1"/>
    </row>
    <row r="165" spans="1:13" s="2" customFormat="1" ht="15" customHeight="1" x14ac:dyDescent="0.2">
      <c r="A165" s="4"/>
      <c r="B165" s="8"/>
      <c r="C165" s="3"/>
      <c r="D165" s="5"/>
      <c r="E165" s="3"/>
      <c r="F165" s="3"/>
      <c r="G165" s="3"/>
      <c r="H165" s="6"/>
      <c r="I165" s="18"/>
      <c r="J165" s="5"/>
      <c r="K165" s="3"/>
      <c r="L165" s="5"/>
      <c r="M165" s="1"/>
    </row>
    <row r="166" spans="1:13" s="2" customFormat="1" ht="15" customHeight="1" x14ac:dyDescent="0.2">
      <c r="A166" s="4"/>
      <c r="B166" s="8"/>
      <c r="C166" s="3"/>
      <c r="D166" s="5"/>
      <c r="E166" s="3"/>
      <c r="F166" s="3"/>
      <c r="G166" s="3"/>
      <c r="H166" s="6"/>
      <c r="I166" s="18"/>
      <c r="J166" s="5"/>
      <c r="K166" s="3"/>
      <c r="L166" s="5"/>
      <c r="M166" s="1"/>
    </row>
    <row r="167" spans="1:13" s="2" customFormat="1" ht="15" customHeight="1" x14ac:dyDescent="0.2">
      <c r="A167" s="4"/>
      <c r="B167" s="8"/>
      <c r="C167" s="3"/>
      <c r="D167" s="5"/>
      <c r="E167" s="3"/>
      <c r="F167" s="3"/>
      <c r="G167" s="3"/>
      <c r="H167" s="6"/>
      <c r="I167" s="18"/>
      <c r="J167" s="5"/>
      <c r="K167" s="3"/>
      <c r="L167" s="5"/>
    </row>
    <row r="168" spans="1:13" s="2" customFormat="1" ht="15" customHeight="1" x14ac:dyDescent="0.2">
      <c r="A168" s="4"/>
      <c r="B168" s="8"/>
      <c r="C168" s="3"/>
      <c r="D168" s="5"/>
      <c r="E168" s="3"/>
      <c r="F168" s="3"/>
      <c r="G168" s="3"/>
      <c r="H168" s="6"/>
      <c r="I168" s="18"/>
      <c r="J168" s="5"/>
      <c r="K168" s="3"/>
      <c r="L168" s="5"/>
    </row>
    <row r="169" spans="1:13" s="2" customFormat="1" ht="15" customHeight="1" x14ac:dyDescent="0.2">
      <c r="A169" s="4"/>
      <c r="B169" s="8"/>
      <c r="C169" s="3"/>
      <c r="D169" s="5"/>
      <c r="E169" s="3"/>
      <c r="F169" s="3"/>
      <c r="G169" s="3"/>
      <c r="H169" s="6"/>
      <c r="I169" s="18"/>
      <c r="J169" s="5"/>
      <c r="K169" s="3"/>
      <c r="L169" s="5"/>
    </row>
    <row r="170" spans="1:13" s="2" customFormat="1" ht="15" customHeight="1" x14ac:dyDescent="0.2">
      <c r="A170" s="4"/>
      <c r="B170" s="8"/>
      <c r="C170" s="3"/>
      <c r="D170" s="5"/>
      <c r="E170" s="3"/>
      <c r="F170" s="3"/>
      <c r="G170" s="3"/>
      <c r="H170" s="6"/>
      <c r="I170" s="18"/>
      <c r="J170" s="5"/>
      <c r="K170" s="3"/>
      <c r="L170" s="5"/>
    </row>
    <row r="171" spans="1:13" s="2" customFormat="1" ht="15" customHeight="1" x14ac:dyDescent="0.2">
      <c r="A171" s="4"/>
      <c r="B171" s="8"/>
      <c r="C171" s="3"/>
      <c r="D171" s="5"/>
      <c r="E171" s="3"/>
      <c r="F171" s="3"/>
      <c r="G171" s="3"/>
      <c r="H171" s="6"/>
      <c r="I171" s="18"/>
      <c r="J171" s="5"/>
      <c r="K171" s="3"/>
      <c r="L171" s="5"/>
      <c r="M171" s="1"/>
    </row>
    <row r="172" spans="1:13" s="2" customFormat="1" ht="15" customHeight="1" x14ac:dyDescent="0.2">
      <c r="A172" s="4"/>
      <c r="B172" s="8"/>
      <c r="C172" s="3"/>
      <c r="D172" s="5"/>
      <c r="E172" s="3"/>
      <c r="F172" s="3"/>
      <c r="G172" s="3"/>
      <c r="H172" s="6"/>
      <c r="I172" s="18"/>
      <c r="J172" s="5"/>
      <c r="K172" s="3"/>
      <c r="L172" s="5"/>
      <c r="M172" s="1"/>
    </row>
    <row r="173" spans="1:13" s="2" customFormat="1" ht="15" customHeight="1" x14ac:dyDescent="0.2">
      <c r="A173" s="4"/>
      <c r="B173" s="8"/>
      <c r="C173" s="3"/>
      <c r="D173" s="5"/>
      <c r="E173" s="3"/>
      <c r="F173" s="3"/>
      <c r="G173" s="3"/>
      <c r="H173" s="6"/>
      <c r="I173" s="18"/>
      <c r="J173" s="5"/>
      <c r="K173" s="3"/>
      <c r="L173" s="5"/>
      <c r="M173" s="1"/>
    </row>
    <row r="174" spans="1:13" s="2" customFormat="1" ht="15" customHeight="1" x14ac:dyDescent="0.2">
      <c r="A174" s="4"/>
      <c r="B174" s="8"/>
      <c r="C174" s="3"/>
      <c r="D174" s="5"/>
      <c r="E174" s="3"/>
      <c r="F174" s="3"/>
      <c r="G174" s="3"/>
      <c r="H174" s="6"/>
      <c r="I174" s="18"/>
      <c r="J174" s="5"/>
      <c r="K174" s="3"/>
      <c r="L174" s="5"/>
      <c r="M174" s="1"/>
    </row>
    <row r="175" spans="1:13" s="2" customFormat="1" ht="15" customHeight="1" x14ac:dyDescent="0.2">
      <c r="A175" s="4"/>
      <c r="B175" s="8"/>
      <c r="C175" s="3"/>
      <c r="D175" s="5"/>
      <c r="E175" s="3"/>
      <c r="F175" s="3"/>
      <c r="G175" s="3"/>
      <c r="H175" s="6"/>
      <c r="I175" s="18"/>
      <c r="J175" s="5"/>
      <c r="K175" s="3"/>
      <c r="L175" s="5"/>
      <c r="M175" s="1"/>
    </row>
    <row r="176" spans="1:13" s="2" customFormat="1" ht="15" customHeight="1" x14ac:dyDescent="0.2">
      <c r="A176" s="4"/>
      <c r="B176" s="8"/>
      <c r="C176" s="3"/>
      <c r="D176" s="5"/>
      <c r="E176" s="3"/>
      <c r="F176" s="3"/>
      <c r="G176" s="3"/>
      <c r="H176" s="6"/>
      <c r="I176" s="18"/>
      <c r="J176" s="5"/>
      <c r="K176" s="3"/>
      <c r="L176" s="5"/>
      <c r="M176" s="1"/>
    </row>
    <row r="177" spans="1:13" s="2" customFormat="1" ht="15" customHeight="1" x14ac:dyDescent="0.2">
      <c r="A177" s="4"/>
      <c r="B177" s="8"/>
      <c r="C177" s="3"/>
      <c r="D177" s="5"/>
      <c r="E177" s="3"/>
      <c r="F177" s="3"/>
      <c r="G177" s="3"/>
      <c r="H177" s="6"/>
      <c r="I177" s="18"/>
      <c r="J177" s="5"/>
      <c r="K177" s="3"/>
      <c r="L177" s="5"/>
      <c r="M177" s="1"/>
    </row>
    <row r="178" spans="1:13" s="2" customFormat="1" ht="15" customHeight="1" x14ac:dyDescent="0.2">
      <c r="A178" s="4"/>
      <c r="B178" s="8"/>
      <c r="C178" s="3"/>
      <c r="D178" s="5"/>
      <c r="E178" s="3"/>
      <c r="F178" s="3"/>
      <c r="G178" s="3"/>
      <c r="H178" s="6"/>
      <c r="I178" s="18"/>
      <c r="J178" s="5"/>
      <c r="K178" s="3"/>
      <c r="L178" s="5"/>
      <c r="M178" s="1"/>
    </row>
    <row r="179" spans="1:13" s="2" customFormat="1" ht="15" customHeight="1" x14ac:dyDescent="0.2">
      <c r="A179" s="4"/>
      <c r="B179" s="8"/>
      <c r="C179" s="3"/>
      <c r="D179" s="5"/>
      <c r="E179" s="3"/>
      <c r="F179" s="3"/>
      <c r="G179" s="3"/>
      <c r="H179" s="6"/>
      <c r="I179" s="18"/>
      <c r="J179" s="5"/>
      <c r="K179" s="3"/>
      <c r="L179" s="5"/>
      <c r="M179" s="1"/>
    </row>
    <row r="180" spans="1:13" s="2" customFormat="1" ht="15" customHeight="1" x14ac:dyDescent="0.2">
      <c r="A180" s="4"/>
      <c r="B180" s="8"/>
      <c r="C180" s="3"/>
      <c r="D180" s="5"/>
      <c r="E180" s="3"/>
      <c r="F180" s="3"/>
      <c r="G180" s="3"/>
      <c r="H180" s="6"/>
      <c r="I180" s="18"/>
      <c r="J180" s="5"/>
      <c r="K180" s="3"/>
      <c r="L180" s="5"/>
      <c r="M180" s="1"/>
    </row>
    <row r="181" spans="1:13" s="2" customFormat="1" ht="15" customHeight="1" x14ac:dyDescent="0.2">
      <c r="A181" s="4"/>
      <c r="B181" s="8"/>
      <c r="C181" s="3"/>
      <c r="D181" s="5"/>
      <c r="E181" s="3"/>
      <c r="F181" s="3"/>
      <c r="G181" s="3"/>
      <c r="H181" s="6"/>
      <c r="I181" s="18"/>
      <c r="J181" s="5"/>
      <c r="K181" s="3"/>
      <c r="L181" s="5"/>
    </row>
    <row r="182" spans="1:13" s="2" customFormat="1" ht="15" customHeight="1" x14ac:dyDescent="0.2">
      <c r="A182" s="4"/>
      <c r="B182" s="8"/>
      <c r="C182" s="3"/>
      <c r="D182" s="5"/>
      <c r="E182" s="3"/>
      <c r="F182" s="3"/>
      <c r="G182" s="3"/>
      <c r="H182" s="6"/>
      <c r="I182" s="18"/>
      <c r="J182" s="5"/>
      <c r="K182" s="3"/>
      <c r="L182" s="5"/>
    </row>
    <row r="183" spans="1:13" s="2" customFormat="1" ht="15" customHeight="1" x14ac:dyDescent="0.2">
      <c r="A183" s="4"/>
      <c r="B183" s="8"/>
      <c r="C183" s="3"/>
      <c r="D183" s="5"/>
      <c r="E183" s="3"/>
      <c r="F183" s="3"/>
      <c r="G183" s="3"/>
      <c r="H183" s="6"/>
      <c r="I183" s="18"/>
      <c r="J183" s="5"/>
      <c r="K183" s="3"/>
      <c r="L183" s="5"/>
    </row>
    <row r="184" spans="1:13" s="2" customFormat="1" ht="15" customHeight="1" x14ac:dyDescent="0.2">
      <c r="A184" s="4"/>
      <c r="B184" s="8"/>
      <c r="C184" s="3"/>
      <c r="D184" s="5"/>
      <c r="E184" s="3"/>
      <c r="F184" s="3"/>
      <c r="G184" s="3"/>
      <c r="H184" s="6"/>
      <c r="I184" s="18"/>
      <c r="J184" s="5"/>
      <c r="K184" s="3"/>
      <c r="L184" s="5"/>
    </row>
    <row r="185" spans="1:13" s="2" customFormat="1" ht="15" customHeight="1" x14ac:dyDescent="0.2">
      <c r="A185" s="4"/>
      <c r="B185" s="8"/>
      <c r="C185" s="3"/>
      <c r="D185" s="5"/>
      <c r="E185" s="3"/>
      <c r="F185" s="3"/>
      <c r="G185" s="3"/>
      <c r="H185" s="6"/>
      <c r="I185" s="18"/>
      <c r="J185" s="5"/>
      <c r="K185" s="3"/>
      <c r="L185" s="5"/>
    </row>
    <row r="186" spans="1:13" s="2" customFormat="1" ht="15" customHeight="1" x14ac:dyDescent="0.2">
      <c r="A186" s="4"/>
      <c r="B186" s="8"/>
      <c r="C186" s="3"/>
      <c r="D186" s="5"/>
      <c r="E186" s="3"/>
      <c r="F186" s="3"/>
      <c r="G186" s="3"/>
      <c r="H186" s="6"/>
      <c r="I186" s="18"/>
      <c r="J186" s="5"/>
      <c r="K186" s="3"/>
      <c r="L186" s="5"/>
    </row>
    <row r="187" spans="1:13" s="2" customFormat="1" ht="15" customHeight="1" x14ac:dyDescent="0.2">
      <c r="A187" s="4"/>
      <c r="B187" s="8"/>
      <c r="C187" s="3"/>
      <c r="D187" s="5"/>
      <c r="E187" s="3"/>
      <c r="F187" s="3"/>
      <c r="G187" s="3"/>
      <c r="H187" s="6"/>
      <c r="I187" s="18"/>
      <c r="J187" s="5"/>
      <c r="K187" s="3"/>
      <c r="L187" s="5"/>
    </row>
    <row r="188" spans="1:13" s="2" customFormat="1" ht="15" customHeight="1" x14ac:dyDescent="0.2">
      <c r="A188" s="4"/>
      <c r="B188" s="8"/>
      <c r="C188" s="3"/>
      <c r="D188" s="5"/>
      <c r="E188" s="3"/>
      <c r="F188" s="3"/>
      <c r="G188" s="3"/>
      <c r="H188" s="6"/>
      <c r="I188" s="18"/>
      <c r="J188" s="5"/>
      <c r="K188" s="3"/>
      <c r="L188" s="5"/>
    </row>
    <row r="189" spans="1:13" s="2" customFormat="1" ht="15" customHeight="1" x14ac:dyDescent="0.2">
      <c r="A189" s="4"/>
      <c r="B189" s="8"/>
      <c r="C189" s="3"/>
      <c r="D189" s="5"/>
      <c r="E189" s="3"/>
      <c r="F189" s="3"/>
      <c r="G189" s="3"/>
      <c r="H189" s="6"/>
      <c r="I189" s="18"/>
      <c r="J189" s="5"/>
      <c r="K189" s="3"/>
      <c r="L189" s="5"/>
    </row>
    <row r="190" spans="1:13" s="2" customFormat="1" ht="15" customHeight="1" x14ac:dyDescent="0.2">
      <c r="A190" s="4"/>
      <c r="B190" s="8"/>
      <c r="C190" s="3"/>
      <c r="D190" s="5"/>
      <c r="E190" s="3"/>
      <c r="F190" s="3"/>
      <c r="G190" s="3"/>
      <c r="H190" s="6"/>
      <c r="I190" s="18"/>
      <c r="J190" s="5"/>
      <c r="K190" s="3"/>
      <c r="L190" s="5"/>
    </row>
    <row r="191" spans="1:13" s="2" customFormat="1" ht="15" customHeight="1" x14ac:dyDescent="0.2">
      <c r="A191" s="4"/>
      <c r="B191" s="8"/>
      <c r="C191" s="3"/>
      <c r="D191" s="5"/>
      <c r="E191" s="3"/>
      <c r="F191" s="3"/>
      <c r="G191" s="3"/>
      <c r="H191" s="6"/>
      <c r="I191" s="18"/>
      <c r="J191" s="5"/>
      <c r="K191" s="3"/>
      <c r="L191" s="5"/>
      <c r="M191" s="1"/>
    </row>
    <row r="192" spans="1:13" s="2" customFormat="1" ht="15" customHeight="1" x14ac:dyDescent="0.2">
      <c r="A192" s="4"/>
      <c r="B192" s="8"/>
      <c r="C192" s="3"/>
      <c r="D192" s="5"/>
      <c r="E192" s="3"/>
      <c r="F192" s="3"/>
      <c r="G192" s="3"/>
      <c r="H192" s="6"/>
      <c r="I192" s="18"/>
      <c r="J192" s="5"/>
      <c r="K192" s="3"/>
      <c r="L192" s="5"/>
      <c r="M192" s="1"/>
    </row>
    <row r="193" spans="1:13" s="2" customFormat="1" ht="15" customHeight="1" x14ac:dyDescent="0.2">
      <c r="A193" s="4"/>
      <c r="B193" s="8"/>
      <c r="C193" s="3"/>
      <c r="D193" s="5"/>
      <c r="E193" s="3"/>
      <c r="F193" s="3"/>
      <c r="G193" s="3"/>
      <c r="H193" s="6"/>
      <c r="I193" s="18"/>
      <c r="J193" s="5"/>
      <c r="K193" s="3"/>
      <c r="L193" s="5"/>
      <c r="M193" s="1"/>
    </row>
    <row r="194" spans="1:13" s="2" customFormat="1" ht="15" customHeight="1" x14ac:dyDescent="0.2">
      <c r="A194" s="4"/>
      <c r="B194" s="8"/>
      <c r="C194" s="3"/>
      <c r="D194" s="5"/>
      <c r="E194" s="3"/>
      <c r="F194" s="3"/>
      <c r="G194" s="3"/>
      <c r="H194" s="6"/>
      <c r="I194" s="18"/>
      <c r="J194" s="5"/>
      <c r="K194" s="3"/>
      <c r="L194" s="5"/>
      <c r="M194" s="1"/>
    </row>
    <row r="195" spans="1:13" s="2" customFormat="1" ht="15" customHeight="1" x14ac:dyDescent="0.2">
      <c r="A195" s="4"/>
      <c r="B195" s="8"/>
      <c r="C195" s="3"/>
      <c r="D195" s="5"/>
      <c r="E195" s="3"/>
      <c r="F195" s="3"/>
      <c r="G195" s="3"/>
      <c r="H195" s="6"/>
      <c r="I195" s="18"/>
      <c r="J195" s="5"/>
      <c r="K195" s="3"/>
      <c r="L195" s="5"/>
    </row>
    <row r="196" spans="1:13" s="2" customFormat="1" ht="15" customHeight="1" x14ac:dyDescent="0.2">
      <c r="A196" s="4"/>
      <c r="B196" s="8"/>
      <c r="C196" s="3"/>
      <c r="D196" s="5"/>
      <c r="E196" s="3"/>
      <c r="F196" s="3"/>
      <c r="G196" s="3"/>
      <c r="H196" s="6"/>
      <c r="I196" s="18"/>
      <c r="J196" s="5"/>
      <c r="K196" s="3"/>
      <c r="L196" s="87"/>
    </row>
    <row r="197" spans="1:13" s="2" customFormat="1" ht="15" customHeight="1" x14ac:dyDescent="0.2">
      <c r="A197" s="4"/>
      <c r="B197" s="8"/>
      <c r="C197" s="3"/>
      <c r="D197" s="5"/>
      <c r="E197" s="3"/>
      <c r="F197" s="3"/>
      <c r="G197" s="3"/>
      <c r="H197" s="6"/>
      <c r="I197" s="18"/>
      <c r="J197" s="5"/>
      <c r="K197" s="3"/>
      <c r="L197" s="5"/>
    </row>
    <row r="198" spans="1:13" s="2" customFormat="1" ht="15" customHeight="1" x14ac:dyDescent="0.2">
      <c r="A198" s="4"/>
      <c r="B198" s="8"/>
      <c r="C198" s="3"/>
      <c r="D198" s="5"/>
      <c r="E198" s="3"/>
      <c r="F198" s="3"/>
      <c r="G198" s="3"/>
      <c r="H198" s="6"/>
      <c r="I198" s="18"/>
      <c r="J198" s="5"/>
      <c r="K198" s="3"/>
      <c r="L198" s="5"/>
    </row>
    <row r="199" spans="1:13" s="2" customFormat="1" ht="15" customHeight="1" x14ac:dyDescent="0.2">
      <c r="A199" s="4"/>
      <c r="B199" s="8"/>
      <c r="C199" s="3"/>
      <c r="D199" s="5"/>
      <c r="E199" s="3"/>
      <c r="F199" s="3"/>
      <c r="G199" s="3"/>
      <c r="H199" s="6"/>
      <c r="I199" s="18"/>
      <c r="J199" s="5"/>
      <c r="K199" s="3"/>
      <c r="L199" s="5"/>
    </row>
    <row r="200" spans="1:13" s="2" customFormat="1" ht="15" customHeight="1" x14ac:dyDescent="0.2">
      <c r="A200" s="4"/>
      <c r="B200" s="8"/>
      <c r="C200" s="3"/>
      <c r="D200" s="5"/>
      <c r="E200" s="3"/>
      <c r="F200" s="3"/>
      <c r="G200" s="3"/>
      <c r="H200" s="6"/>
      <c r="I200" s="18"/>
      <c r="J200" s="5"/>
      <c r="K200" s="3"/>
      <c r="L200" s="5"/>
    </row>
    <row r="201" spans="1:13" s="2" customFormat="1" ht="15" customHeight="1" x14ac:dyDescent="0.2">
      <c r="A201" s="4"/>
      <c r="B201" s="8"/>
      <c r="C201" s="3"/>
      <c r="D201" s="5"/>
      <c r="E201" s="3"/>
      <c r="F201" s="3"/>
      <c r="G201" s="3"/>
      <c r="H201" s="6"/>
      <c r="I201" s="18"/>
      <c r="J201" s="5"/>
      <c r="K201" s="3"/>
      <c r="L201" s="5"/>
      <c r="M201" s="1"/>
    </row>
    <row r="202" spans="1:13" s="2" customFormat="1" ht="15" customHeight="1" x14ac:dyDescent="0.2">
      <c r="A202" s="4"/>
      <c r="B202" s="8"/>
      <c r="C202" s="3"/>
      <c r="D202" s="5"/>
      <c r="E202" s="3"/>
      <c r="F202" s="3"/>
      <c r="G202" s="3"/>
      <c r="H202" s="6"/>
      <c r="I202" s="18"/>
      <c r="J202" s="5"/>
      <c r="K202" s="3"/>
      <c r="L202" s="5"/>
      <c r="M202" s="1"/>
    </row>
    <row r="203" spans="1:13" s="2" customFormat="1" ht="15" customHeight="1" x14ac:dyDescent="0.2">
      <c r="A203" s="4"/>
      <c r="B203" s="8"/>
      <c r="C203" s="3"/>
      <c r="D203" s="5"/>
      <c r="E203" s="3"/>
      <c r="F203" s="3"/>
      <c r="G203" s="3"/>
      <c r="H203" s="6"/>
      <c r="I203" s="18"/>
      <c r="J203" s="5"/>
      <c r="K203" s="3"/>
      <c r="L203" s="5"/>
      <c r="M203" s="1"/>
    </row>
    <row r="204" spans="1:13" s="2" customFormat="1" ht="15" customHeight="1" x14ac:dyDescent="0.2">
      <c r="A204" s="4"/>
      <c r="B204" s="8"/>
      <c r="C204" s="3"/>
      <c r="D204" s="5"/>
      <c r="E204" s="3"/>
      <c r="F204" s="3"/>
      <c r="G204" s="3"/>
      <c r="H204" s="6"/>
      <c r="I204" s="18"/>
      <c r="J204" s="5"/>
      <c r="K204" s="3"/>
      <c r="L204" s="5"/>
      <c r="M204" s="1"/>
    </row>
    <row r="205" spans="1:13" s="2" customFormat="1" ht="15" customHeight="1" x14ac:dyDescent="0.2">
      <c r="A205" s="4"/>
      <c r="B205" s="8"/>
      <c r="C205" s="3"/>
      <c r="D205" s="5"/>
      <c r="E205" s="3"/>
      <c r="F205" s="3"/>
      <c r="G205" s="3"/>
      <c r="H205" s="6"/>
      <c r="I205" s="18"/>
      <c r="J205" s="5"/>
      <c r="K205" s="3"/>
      <c r="L205" s="5"/>
      <c r="M205" s="1"/>
    </row>
    <row r="206" spans="1:13" s="2" customFormat="1" ht="15" customHeight="1" x14ac:dyDescent="0.2">
      <c r="A206" s="4"/>
      <c r="B206" s="8"/>
      <c r="C206" s="3"/>
      <c r="D206" s="5"/>
      <c r="E206" s="3"/>
      <c r="F206" s="3"/>
      <c r="G206" s="3"/>
      <c r="H206" s="6"/>
      <c r="I206" s="18"/>
      <c r="J206" s="5"/>
      <c r="K206" s="3"/>
      <c r="L206" s="5"/>
    </row>
    <row r="207" spans="1:13" s="2" customFormat="1" ht="15" customHeight="1" x14ac:dyDescent="0.2">
      <c r="A207" s="4"/>
      <c r="B207" s="8"/>
      <c r="C207" s="3"/>
      <c r="D207" s="5"/>
      <c r="E207" s="3"/>
      <c r="F207" s="3"/>
      <c r="G207" s="3"/>
      <c r="H207" s="6"/>
      <c r="I207" s="18"/>
      <c r="J207" s="5"/>
      <c r="K207" s="3"/>
      <c r="L207" s="1"/>
    </row>
    <row r="208" spans="1:13" s="2" customFormat="1" ht="15" customHeight="1" x14ac:dyDescent="0.2">
      <c r="A208" s="4"/>
      <c r="B208" s="8"/>
      <c r="C208" s="3"/>
      <c r="D208" s="5"/>
      <c r="E208" s="3"/>
      <c r="F208" s="3"/>
      <c r="G208" s="3"/>
      <c r="H208" s="6"/>
      <c r="I208" s="18"/>
      <c r="J208" s="5"/>
      <c r="K208" s="3"/>
      <c r="L208" s="1"/>
      <c r="M208" s="1"/>
    </row>
    <row r="209" spans="1:13" s="2" customFormat="1" ht="15" customHeight="1" x14ac:dyDescent="0.2">
      <c r="A209" s="4"/>
      <c r="B209" s="8"/>
      <c r="C209" s="3"/>
      <c r="D209" s="5"/>
      <c r="E209" s="3"/>
      <c r="F209" s="3"/>
      <c r="G209" s="3"/>
      <c r="H209" s="6"/>
      <c r="I209" s="18"/>
      <c r="J209" s="5"/>
      <c r="K209" s="3"/>
      <c r="L209" s="1"/>
      <c r="M209" s="1"/>
    </row>
    <row r="210" spans="1:13" s="2" customFormat="1" ht="15" customHeight="1" x14ac:dyDescent="0.2">
      <c r="A210" s="4"/>
      <c r="B210" s="8"/>
      <c r="C210" s="3"/>
      <c r="D210" s="5"/>
      <c r="E210" s="3"/>
      <c r="F210" s="3"/>
      <c r="G210" s="3"/>
      <c r="H210" s="6"/>
      <c r="I210" s="18"/>
      <c r="J210" s="5"/>
      <c r="K210" s="3"/>
      <c r="L210" s="1"/>
      <c r="M210" s="1"/>
    </row>
    <row r="211" spans="1:13" s="2" customFormat="1" ht="15" customHeight="1" x14ac:dyDescent="0.2">
      <c r="A211" s="4"/>
      <c r="B211" s="8"/>
      <c r="C211" s="3"/>
      <c r="D211" s="5"/>
      <c r="E211" s="3"/>
      <c r="F211" s="3"/>
      <c r="G211" s="3"/>
      <c r="H211" s="6"/>
      <c r="I211" s="18"/>
      <c r="J211" s="5"/>
      <c r="K211" s="3"/>
      <c r="L211" s="1"/>
      <c r="M211" s="1"/>
    </row>
    <row r="212" spans="1:13" s="2" customFormat="1" ht="15" customHeight="1" x14ac:dyDescent="0.2">
      <c r="A212" s="4"/>
      <c r="B212" s="8"/>
      <c r="C212" s="3"/>
      <c r="D212" s="5"/>
      <c r="E212" s="3"/>
      <c r="F212" s="3"/>
      <c r="G212" s="3"/>
      <c r="H212" s="6"/>
      <c r="I212" s="18"/>
      <c r="J212" s="5"/>
      <c r="K212" s="3"/>
      <c r="L212" s="1"/>
      <c r="M212" s="1"/>
    </row>
    <row r="213" spans="1:13" s="2" customFormat="1" ht="15" customHeight="1" x14ac:dyDescent="0.2">
      <c r="A213" s="4"/>
      <c r="B213" s="8"/>
      <c r="C213" s="3"/>
      <c r="D213" s="5"/>
      <c r="E213" s="3"/>
      <c r="F213" s="3"/>
      <c r="G213" s="3"/>
      <c r="H213" s="6"/>
      <c r="I213" s="18"/>
      <c r="J213" s="5"/>
      <c r="K213" s="3"/>
      <c r="L213" s="1"/>
      <c r="M213" s="1"/>
    </row>
    <row r="214" spans="1:13" s="2" customFormat="1" ht="15" customHeight="1" x14ac:dyDescent="0.2">
      <c r="A214" s="4"/>
      <c r="B214" s="8"/>
      <c r="C214" s="3"/>
      <c r="D214" s="5"/>
      <c r="E214" s="3"/>
      <c r="F214" s="3"/>
      <c r="G214" s="3"/>
      <c r="H214" s="6"/>
      <c r="I214" s="18"/>
      <c r="J214" s="5"/>
      <c r="K214" s="3"/>
      <c r="L214" s="1"/>
      <c r="M214" s="1"/>
    </row>
    <row r="215" spans="1:13" s="2" customFormat="1" ht="15" customHeight="1" x14ac:dyDescent="0.2">
      <c r="A215" s="4"/>
      <c r="B215" s="8"/>
      <c r="C215" s="3"/>
      <c r="D215" s="5"/>
      <c r="E215" s="3"/>
      <c r="F215" s="3"/>
      <c r="G215" s="3"/>
      <c r="H215" s="6"/>
      <c r="I215" s="18"/>
      <c r="J215" s="5"/>
      <c r="K215" s="3"/>
      <c r="L215" s="1"/>
      <c r="M215" s="1"/>
    </row>
    <row r="216" spans="1:13" s="2" customFormat="1" ht="15" customHeight="1" x14ac:dyDescent="0.2">
      <c r="A216" s="4"/>
      <c r="B216" s="8"/>
      <c r="C216" s="3"/>
      <c r="D216" s="5"/>
      <c r="E216" s="3"/>
      <c r="F216" s="3"/>
      <c r="G216" s="3"/>
      <c r="H216" s="6"/>
      <c r="I216" s="18"/>
      <c r="J216" s="5"/>
      <c r="K216" s="3"/>
      <c r="L216" s="1"/>
      <c r="M216" s="1"/>
    </row>
    <row r="217" spans="1:13" s="2" customFormat="1" ht="15" customHeight="1" x14ac:dyDescent="0.2">
      <c r="A217" s="4"/>
      <c r="B217" s="8"/>
      <c r="C217" s="3"/>
      <c r="D217" s="5"/>
      <c r="E217" s="3"/>
      <c r="F217" s="3"/>
      <c r="G217" s="3"/>
      <c r="H217" s="6"/>
      <c r="I217" s="18"/>
      <c r="J217" s="5"/>
      <c r="K217" s="3"/>
      <c r="L217" s="1"/>
      <c r="M217" s="1"/>
    </row>
    <row r="218" spans="1:13" s="2" customFormat="1" ht="15" customHeight="1" x14ac:dyDescent="0.2">
      <c r="A218" s="4"/>
      <c r="B218" s="8"/>
      <c r="C218" s="3"/>
      <c r="D218" s="5"/>
      <c r="E218" s="3"/>
      <c r="F218" s="3"/>
      <c r="G218" s="3"/>
      <c r="H218" s="6"/>
      <c r="I218" s="18"/>
      <c r="J218" s="5"/>
      <c r="K218" s="3"/>
      <c r="L218" s="1"/>
      <c r="M218" s="1"/>
    </row>
    <row r="219" spans="1:13" s="2" customFormat="1" ht="15" customHeight="1" x14ac:dyDescent="0.2">
      <c r="A219" s="4"/>
      <c r="B219" s="8"/>
      <c r="C219" s="3"/>
      <c r="D219" s="5"/>
      <c r="E219" s="3"/>
      <c r="F219" s="3"/>
      <c r="G219" s="3"/>
      <c r="H219" s="6"/>
      <c r="I219" s="18"/>
      <c r="J219" s="5"/>
      <c r="K219" s="3"/>
      <c r="L219" s="1"/>
      <c r="M219" s="1"/>
    </row>
    <row r="220" spans="1:13" s="2" customFormat="1" ht="15" customHeight="1" x14ac:dyDescent="0.2">
      <c r="A220" s="4"/>
      <c r="B220" s="8"/>
      <c r="C220" s="3"/>
      <c r="D220" s="5"/>
      <c r="E220" s="3"/>
      <c r="F220" s="3"/>
      <c r="G220" s="3"/>
      <c r="H220" s="6"/>
      <c r="I220" s="18"/>
      <c r="J220" s="5"/>
      <c r="K220" s="3"/>
      <c r="L220" s="1"/>
      <c r="M220" s="1"/>
    </row>
    <row r="221" spans="1:13" s="2" customFormat="1" ht="15" customHeight="1" x14ac:dyDescent="0.2">
      <c r="A221" s="4"/>
      <c r="B221" s="8"/>
      <c r="C221" s="3"/>
      <c r="D221" s="5"/>
      <c r="E221" s="3"/>
      <c r="F221" s="3"/>
      <c r="G221" s="3"/>
      <c r="H221" s="6"/>
      <c r="I221" s="18"/>
      <c r="J221" s="5"/>
      <c r="K221" s="3"/>
      <c r="L221" s="1"/>
      <c r="M221" s="1"/>
    </row>
    <row r="222" spans="1:13" s="2" customFormat="1" ht="15" customHeight="1" x14ac:dyDescent="0.2">
      <c r="A222" s="4"/>
      <c r="B222" s="8"/>
      <c r="C222" s="3"/>
      <c r="D222" s="5"/>
      <c r="E222" s="3"/>
      <c r="F222" s="3"/>
      <c r="G222" s="3"/>
      <c r="H222" s="6"/>
      <c r="I222" s="18"/>
      <c r="J222" s="5"/>
      <c r="K222" s="3"/>
      <c r="L222" s="1"/>
    </row>
    <row r="223" spans="1:13" s="2" customFormat="1" ht="15" customHeight="1" x14ac:dyDescent="0.2">
      <c r="A223" s="4"/>
      <c r="B223" s="8"/>
      <c r="C223" s="3"/>
      <c r="D223" s="5"/>
      <c r="E223" s="3"/>
      <c r="F223" s="3"/>
      <c r="G223" s="3"/>
      <c r="H223" s="6"/>
      <c r="I223" s="18"/>
      <c r="J223" s="5"/>
      <c r="K223" s="3"/>
      <c r="L223" s="1"/>
    </row>
    <row r="224" spans="1:13" s="2" customFormat="1" ht="15" customHeight="1" x14ac:dyDescent="0.2">
      <c r="A224" s="4"/>
      <c r="B224" s="8"/>
      <c r="C224" s="3"/>
      <c r="D224" s="5"/>
      <c r="E224" s="3"/>
      <c r="F224" s="3"/>
      <c r="G224" s="3"/>
      <c r="H224" s="6"/>
      <c r="I224" s="18"/>
      <c r="J224" s="5"/>
      <c r="K224" s="3"/>
      <c r="L224" s="1"/>
      <c r="M224" s="1"/>
    </row>
    <row r="225" spans="1:13" s="2" customFormat="1" ht="15" customHeight="1" x14ac:dyDescent="0.2">
      <c r="A225" s="4"/>
      <c r="B225" s="8"/>
      <c r="C225" s="3"/>
      <c r="D225" s="5"/>
      <c r="E225" s="3"/>
      <c r="F225" s="3"/>
      <c r="G225" s="3"/>
      <c r="H225" s="6"/>
      <c r="I225" s="18"/>
      <c r="J225" s="5"/>
      <c r="K225" s="3"/>
      <c r="L225" s="1"/>
      <c r="M225" s="1"/>
    </row>
    <row r="226" spans="1:13" s="2" customFormat="1" ht="15" customHeight="1" x14ac:dyDescent="0.2">
      <c r="A226" s="4"/>
      <c r="B226" s="8"/>
      <c r="C226" s="3"/>
      <c r="D226" s="5"/>
      <c r="E226" s="3"/>
      <c r="F226" s="3"/>
      <c r="G226" s="3"/>
      <c r="H226" s="6"/>
      <c r="I226" s="18"/>
      <c r="J226" s="5"/>
      <c r="K226" s="3"/>
      <c r="L226" s="1"/>
      <c r="M226" s="1"/>
    </row>
    <row r="227" spans="1:13" s="2" customFormat="1" ht="15" customHeight="1" x14ac:dyDescent="0.2">
      <c r="A227" s="4"/>
      <c r="B227" s="8"/>
      <c r="C227" s="3"/>
      <c r="D227" s="5"/>
      <c r="E227" s="3"/>
      <c r="F227" s="3"/>
      <c r="G227" s="3"/>
      <c r="H227" s="6"/>
      <c r="I227" s="18"/>
      <c r="J227" s="5"/>
      <c r="K227" s="3"/>
      <c r="L227" s="1"/>
      <c r="M227" s="1"/>
    </row>
    <row r="228" spans="1:13" s="2" customFormat="1" ht="15" customHeight="1" x14ac:dyDescent="0.2">
      <c r="A228" s="4"/>
      <c r="B228" s="8"/>
      <c r="C228" s="3"/>
      <c r="D228" s="5"/>
      <c r="E228" s="3"/>
      <c r="F228" s="3"/>
      <c r="G228" s="3"/>
      <c r="H228" s="6"/>
      <c r="I228" s="18"/>
      <c r="J228" s="5"/>
      <c r="K228" s="3"/>
      <c r="L228" s="5"/>
      <c r="M228" s="1"/>
    </row>
    <row r="229" spans="1:13" s="2" customFormat="1" ht="15" customHeight="1" x14ac:dyDescent="0.2">
      <c r="A229" s="4"/>
      <c r="B229" s="8"/>
      <c r="C229" s="3"/>
      <c r="D229" s="5"/>
      <c r="E229" s="3"/>
      <c r="F229" s="3"/>
      <c r="G229" s="3"/>
      <c r="H229" s="6"/>
      <c r="I229" s="18"/>
      <c r="J229" s="5"/>
      <c r="K229" s="3"/>
      <c r="L229" s="5"/>
      <c r="M229" s="1"/>
    </row>
    <row r="230" spans="1:13" s="2" customFormat="1" ht="15" customHeight="1" x14ac:dyDescent="0.2">
      <c r="A230" s="4"/>
      <c r="B230" s="8"/>
      <c r="C230" s="3"/>
      <c r="D230" s="5"/>
      <c r="E230" s="3"/>
      <c r="F230" s="3"/>
      <c r="G230" s="3"/>
      <c r="H230" s="6"/>
      <c r="I230" s="18"/>
      <c r="J230" s="5"/>
      <c r="K230" s="3"/>
      <c r="L230" s="5"/>
      <c r="M230" s="1"/>
    </row>
    <row r="231" spans="1:13" s="2" customFormat="1" ht="15" customHeight="1" x14ac:dyDescent="0.2">
      <c r="A231" s="4"/>
      <c r="B231" s="8"/>
      <c r="C231" s="3"/>
      <c r="D231" s="5"/>
      <c r="E231" s="3"/>
      <c r="F231" s="3"/>
      <c r="G231" s="3"/>
      <c r="H231" s="6"/>
      <c r="I231" s="18"/>
      <c r="J231" s="5"/>
      <c r="K231" s="3"/>
      <c r="L231" s="5"/>
      <c r="M231" s="1"/>
    </row>
    <row r="232" spans="1:13" s="2" customFormat="1" ht="15" customHeight="1" x14ac:dyDescent="0.2">
      <c r="A232" s="4"/>
      <c r="B232" s="8"/>
      <c r="C232" s="3"/>
      <c r="D232" s="5"/>
      <c r="E232" s="3"/>
      <c r="F232" s="3"/>
      <c r="G232" s="3"/>
      <c r="H232" s="6"/>
      <c r="I232" s="18"/>
      <c r="J232" s="5"/>
      <c r="K232" s="3"/>
      <c r="L232" s="5"/>
      <c r="M232" s="1"/>
    </row>
    <row r="233" spans="1:13" s="2" customFormat="1" ht="15" customHeight="1" x14ac:dyDescent="0.2">
      <c r="A233" s="4"/>
      <c r="B233" s="8"/>
      <c r="C233" s="3"/>
      <c r="D233" s="5"/>
      <c r="E233" s="3"/>
      <c r="F233" s="3"/>
      <c r="G233" s="3"/>
      <c r="H233" s="6"/>
      <c r="I233" s="18"/>
      <c r="J233" s="5"/>
      <c r="K233" s="3"/>
      <c r="L233" s="5"/>
      <c r="M233" s="1"/>
    </row>
    <row r="234" spans="1:13" s="2" customFormat="1" ht="15" customHeight="1" x14ac:dyDescent="0.2">
      <c r="A234" s="4"/>
      <c r="B234" s="8"/>
      <c r="C234" s="3"/>
      <c r="D234" s="5"/>
      <c r="E234" s="3"/>
      <c r="F234" s="3"/>
      <c r="G234" s="3"/>
      <c r="H234" s="6"/>
      <c r="I234" s="18"/>
      <c r="J234" s="5"/>
      <c r="K234" s="3"/>
      <c r="L234" s="5"/>
      <c r="M234" s="1"/>
    </row>
    <row r="235" spans="1:13" s="2" customFormat="1" ht="15" customHeight="1" x14ac:dyDescent="0.2">
      <c r="A235" s="4"/>
      <c r="B235" s="8"/>
      <c r="C235" s="3"/>
      <c r="D235" s="5"/>
      <c r="E235" s="3"/>
      <c r="F235" s="3"/>
      <c r="G235" s="3"/>
      <c r="H235" s="6"/>
      <c r="I235" s="18"/>
      <c r="J235" s="5"/>
      <c r="K235" s="3"/>
      <c r="L235" s="5"/>
    </row>
    <row r="236" spans="1:13" s="2" customFormat="1" ht="15" customHeight="1" x14ac:dyDescent="0.2">
      <c r="A236" s="4"/>
      <c r="B236" s="8"/>
      <c r="C236" s="3"/>
      <c r="D236" s="5"/>
      <c r="E236" s="3"/>
      <c r="F236" s="3"/>
      <c r="G236" s="3"/>
      <c r="H236" s="6"/>
      <c r="I236" s="18"/>
      <c r="J236" s="5"/>
      <c r="K236" s="3"/>
      <c r="L236" s="5"/>
      <c r="M236" s="1"/>
    </row>
    <row r="237" spans="1:13" s="2" customFormat="1" ht="15" customHeight="1" x14ac:dyDescent="0.2">
      <c r="A237" s="4"/>
      <c r="B237" s="8"/>
      <c r="C237" s="3"/>
      <c r="D237" s="5"/>
      <c r="E237" s="3"/>
      <c r="F237" s="3"/>
      <c r="G237" s="3"/>
      <c r="H237" s="6"/>
      <c r="I237" s="18"/>
      <c r="J237" s="5"/>
      <c r="K237" s="3"/>
      <c r="L237" s="5"/>
      <c r="M237" s="1"/>
    </row>
    <row r="238" spans="1:13" s="2" customFormat="1" ht="15" customHeight="1" x14ac:dyDescent="0.2">
      <c r="A238" s="4"/>
      <c r="B238" s="8"/>
      <c r="C238" s="3"/>
      <c r="D238" s="5"/>
      <c r="E238" s="3"/>
      <c r="F238" s="3"/>
      <c r="G238" s="3"/>
      <c r="H238" s="6"/>
      <c r="I238" s="18"/>
      <c r="J238" s="5"/>
      <c r="K238" s="3"/>
      <c r="L238" s="5"/>
      <c r="M238" s="1"/>
    </row>
    <row r="239" spans="1:13" s="2" customFormat="1" ht="15" customHeight="1" x14ac:dyDescent="0.2">
      <c r="A239" s="4"/>
      <c r="B239" s="8"/>
      <c r="C239" s="3"/>
      <c r="D239" s="5"/>
      <c r="E239" s="3"/>
      <c r="F239" s="3"/>
      <c r="G239" s="3"/>
      <c r="H239" s="6"/>
      <c r="I239" s="18"/>
      <c r="J239" s="5"/>
      <c r="K239" s="3"/>
      <c r="L239" s="5"/>
      <c r="M239" s="1"/>
    </row>
    <row r="240" spans="1:13" s="2" customFormat="1" ht="15" customHeight="1" x14ac:dyDescent="0.2">
      <c r="A240" s="4"/>
      <c r="B240" s="8"/>
      <c r="C240" s="3"/>
      <c r="D240" s="5"/>
      <c r="E240" s="3"/>
      <c r="F240" s="3"/>
      <c r="G240" s="3"/>
      <c r="H240" s="6"/>
      <c r="I240" s="18"/>
      <c r="J240" s="5"/>
      <c r="K240" s="3"/>
      <c r="L240" s="5"/>
      <c r="M240" s="1"/>
    </row>
    <row r="241" spans="1:13" s="2" customFormat="1" ht="15" customHeight="1" x14ac:dyDescent="0.2">
      <c r="A241" s="4"/>
      <c r="B241" s="8"/>
      <c r="C241" s="3"/>
      <c r="D241" s="5"/>
      <c r="E241" s="3"/>
      <c r="F241" s="3"/>
      <c r="G241" s="3"/>
      <c r="H241" s="6"/>
      <c r="I241" s="18"/>
      <c r="J241" s="5"/>
      <c r="K241" s="3"/>
      <c r="L241" s="5"/>
      <c r="M241" s="1"/>
    </row>
    <row r="242" spans="1:13" s="2" customFormat="1" ht="15" customHeight="1" x14ac:dyDescent="0.2">
      <c r="A242" s="4"/>
      <c r="B242" s="8"/>
      <c r="C242" s="3"/>
      <c r="D242" s="5"/>
      <c r="E242" s="3"/>
      <c r="F242" s="3"/>
      <c r="G242" s="3"/>
      <c r="H242" s="6"/>
      <c r="I242" s="18"/>
      <c r="J242" s="5"/>
      <c r="K242" s="3"/>
      <c r="L242" s="5"/>
      <c r="M242" s="1"/>
    </row>
    <row r="243" spans="1:13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  <c r="M243" s="1"/>
    </row>
    <row r="244" spans="1:13" s="2" customFormat="1" ht="15" customHeight="1" x14ac:dyDescent="0.2">
      <c r="A244" s="4"/>
      <c r="B244" s="8"/>
      <c r="C244" s="3"/>
      <c r="D244" s="5"/>
      <c r="E244" s="3"/>
      <c r="F244" s="3"/>
      <c r="G244" s="3"/>
      <c r="H244" s="6"/>
      <c r="I244" s="18"/>
      <c r="J244" s="5"/>
      <c r="K244" s="3"/>
      <c r="L244" s="5"/>
      <c r="M244" s="1"/>
    </row>
    <row r="245" spans="1:13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  <c r="M245" s="1"/>
    </row>
    <row r="246" spans="1:13" s="2" customFormat="1" ht="15" customHeight="1" x14ac:dyDescent="0.2">
      <c r="A246" s="4"/>
      <c r="B246" s="8"/>
      <c r="C246" s="3"/>
      <c r="D246" s="5"/>
      <c r="E246" s="3"/>
      <c r="F246" s="3"/>
      <c r="G246" s="3"/>
      <c r="H246" s="6"/>
      <c r="I246" s="18"/>
      <c r="J246" s="5"/>
      <c r="K246" s="3"/>
      <c r="L246" s="5"/>
      <c r="M246" s="1"/>
    </row>
    <row r="247" spans="1:13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  <c r="M247" s="1"/>
    </row>
    <row r="248" spans="1:13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  <c r="M248" s="1"/>
    </row>
    <row r="249" spans="1:13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  <c r="M249" s="1"/>
    </row>
    <row r="250" spans="1:13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  <c r="M250" s="1"/>
    </row>
    <row r="251" spans="1:13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  <c r="M251" s="1"/>
    </row>
    <row r="252" spans="1:13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  <c r="M252" s="1"/>
    </row>
    <row r="253" spans="1:13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  <c r="M253" s="1"/>
    </row>
    <row r="254" spans="1:13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  <c r="M254" s="1"/>
    </row>
    <row r="255" spans="1:13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  <c r="M255" s="1"/>
    </row>
    <row r="256" spans="1:13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  <c r="M256" s="1"/>
    </row>
    <row r="257" spans="1:13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  <c r="M257" s="1"/>
    </row>
    <row r="258" spans="1:13" s="2" customFormat="1" ht="1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  <c r="M258" s="1"/>
    </row>
    <row r="259" spans="1:13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  <c r="M259" s="1"/>
    </row>
    <row r="260" spans="1:13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  <c r="M260" s="1"/>
    </row>
    <row r="261" spans="1:13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  <c r="M261" s="1"/>
    </row>
    <row r="262" spans="1:13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  <c r="M262" s="1"/>
    </row>
    <row r="263" spans="1:13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  <c r="M263" s="1"/>
    </row>
    <row r="264" spans="1:13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  <c r="M264" s="1"/>
    </row>
    <row r="265" spans="1:13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  <c r="M265" s="1"/>
    </row>
    <row r="266" spans="1:13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  <c r="M266" s="1"/>
    </row>
    <row r="267" spans="1:13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  <c r="M267" s="1"/>
    </row>
    <row r="268" spans="1:13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  <c r="M268" s="1"/>
    </row>
    <row r="269" spans="1:13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  <c r="M269" s="1"/>
    </row>
    <row r="270" spans="1:13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  <c r="M270" s="1"/>
    </row>
    <row r="271" spans="1:13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  <c r="M271" s="1"/>
    </row>
    <row r="272" spans="1:13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  <c r="M272" s="1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  <c r="M273" s="1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  <c r="M274" s="1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  <c r="M275" s="1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  <c r="M276" s="1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  <c r="M277" s="1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  <c r="M278" s="1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  <c r="M279" s="1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  <c r="M280" s="1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  <c r="M281" s="1"/>
    </row>
    <row r="282" spans="1:13" s="2" customFormat="1" ht="15" customHeight="1" x14ac:dyDescent="0.2">
      <c r="A282" s="4"/>
      <c r="B282" s="8"/>
      <c r="C282" s="3"/>
      <c r="D282" s="5"/>
      <c r="E282" s="3"/>
      <c r="F282" s="3"/>
      <c r="G282" s="3"/>
      <c r="H282" s="6"/>
      <c r="I282" s="18"/>
      <c r="J282" s="5"/>
      <c r="K282" s="3"/>
      <c r="L282" s="5"/>
      <c r="M282" s="1"/>
    </row>
    <row r="283" spans="1:13" s="2" customFormat="1" ht="15" customHeight="1" x14ac:dyDescent="0.2">
      <c r="A283" s="4"/>
      <c r="B283" s="8"/>
      <c r="C283" s="3"/>
      <c r="D283" s="5"/>
      <c r="E283" s="3"/>
      <c r="F283" s="3"/>
      <c r="G283" s="3"/>
      <c r="H283" s="6"/>
      <c r="I283" s="18"/>
      <c r="J283" s="5"/>
      <c r="K283" s="3"/>
      <c r="L283" s="5"/>
      <c r="M283" s="1"/>
    </row>
    <row r="284" spans="1:13" s="2" customFormat="1" ht="15" customHeight="1" x14ac:dyDescent="0.2">
      <c r="A284" s="4"/>
      <c r="B284" s="8"/>
      <c r="C284" s="3"/>
      <c r="D284" s="5"/>
      <c r="E284" s="3"/>
      <c r="F284" s="3"/>
      <c r="G284" s="3"/>
      <c r="H284" s="6"/>
      <c r="I284" s="18"/>
      <c r="J284" s="5"/>
      <c r="K284" s="3"/>
      <c r="L284" s="5"/>
      <c r="M284" s="1"/>
    </row>
    <row r="285" spans="1:13" s="2" customFormat="1" ht="15" customHeight="1" x14ac:dyDescent="0.2">
      <c r="A285" s="4"/>
      <c r="B285" s="8"/>
      <c r="C285" s="3"/>
      <c r="D285" s="5"/>
      <c r="E285" s="3"/>
      <c r="F285" s="3"/>
      <c r="G285" s="3"/>
      <c r="H285" s="6"/>
      <c r="I285" s="18"/>
      <c r="J285" s="5"/>
      <c r="K285" s="3"/>
      <c r="L285" s="5"/>
      <c r="M285" s="1"/>
    </row>
    <row r="286" spans="1:13" s="2" customFormat="1" ht="15" customHeight="1" x14ac:dyDescent="0.2">
      <c r="A286" s="4"/>
      <c r="B286" s="8"/>
      <c r="C286" s="3"/>
      <c r="D286" s="5"/>
      <c r="E286" s="3"/>
      <c r="F286" s="3"/>
      <c r="G286" s="3"/>
      <c r="H286" s="6"/>
      <c r="I286" s="18"/>
      <c r="J286" s="5"/>
      <c r="K286" s="3"/>
      <c r="L286" s="5"/>
      <c r="M286" s="1"/>
    </row>
    <row r="287" spans="1:13" s="2" customFormat="1" ht="15" customHeight="1" x14ac:dyDescent="0.2">
      <c r="A287" s="4"/>
      <c r="B287" s="8"/>
      <c r="C287" s="3"/>
      <c r="D287" s="5"/>
      <c r="E287" s="3"/>
      <c r="F287" s="3"/>
      <c r="G287" s="3"/>
      <c r="H287" s="6"/>
      <c r="I287" s="18"/>
      <c r="J287" s="5"/>
      <c r="K287" s="3"/>
      <c r="L287" s="5"/>
      <c r="M287" s="1"/>
    </row>
    <row r="288" spans="1:13" s="2" customFormat="1" ht="15" customHeight="1" x14ac:dyDescent="0.2">
      <c r="A288" s="4"/>
      <c r="B288" s="8"/>
      <c r="C288" s="3"/>
      <c r="D288" s="5"/>
      <c r="E288" s="3"/>
      <c r="F288" s="3"/>
      <c r="G288" s="3"/>
      <c r="H288" s="6"/>
      <c r="I288" s="18"/>
      <c r="J288" s="5"/>
      <c r="K288" s="3"/>
      <c r="L288" s="5"/>
      <c r="M288" s="1"/>
    </row>
    <row r="289" spans="1:13" s="2" customFormat="1" ht="15" customHeight="1" x14ac:dyDescent="0.2">
      <c r="A289" s="4"/>
      <c r="B289" s="8"/>
      <c r="C289" s="3"/>
      <c r="D289" s="5"/>
      <c r="E289" s="3"/>
      <c r="F289" s="3"/>
      <c r="G289" s="3"/>
      <c r="H289" s="6"/>
      <c r="I289" s="18"/>
      <c r="J289" s="5"/>
      <c r="K289" s="3"/>
      <c r="L289" s="5"/>
      <c r="M289" s="1"/>
    </row>
    <row r="290" spans="1:13" s="2" customFormat="1" ht="15" customHeight="1" x14ac:dyDescent="0.2">
      <c r="A290" s="4"/>
      <c r="B290" s="8"/>
      <c r="C290" s="3"/>
      <c r="D290" s="5"/>
      <c r="E290" s="3"/>
      <c r="F290" s="3"/>
      <c r="G290" s="3"/>
      <c r="H290" s="6"/>
      <c r="I290" s="18"/>
      <c r="J290" s="5"/>
      <c r="K290" s="3"/>
      <c r="L290" s="5"/>
      <c r="M290" s="1"/>
    </row>
    <row r="291" spans="1:13" s="2" customFormat="1" ht="15" customHeight="1" x14ac:dyDescent="0.2">
      <c r="A291" s="4"/>
      <c r="B291" s="8"/>
      <c r="C291" s="3"/>
      <c r="D291" s="5"/>
      <c r="E291" s="3"/>
      <c r="F291" s="3"/>
      <c r="G291" s="3"/>
      <c r="H291" s="6"/>
      <c r="I291" s="18"/>
      <c r="J291" s="5"/>
      <c r="K291" s="3"/>
      <c r="L291" s="5"/>
      <c r="M291" s="1"/>
    </row>
    <row r="292" spans="1:13" s="2" customFormat="1" ht="15" customHeight="1" x14ac:dyDescent="0.2">
      <c r="A292" s="4"/>
      <c r="B292" s="8"/>
      <c r="C292" s="3"/>
      <c r="D292" s="5"/>
      <c r="E292" s="3"/>
      <c r="F292" s="3"/>
      <c r="G292" s="3"/>
      <c r="H292" s="6"/>
      <c r="I292" s="18"/>
      <c r="J292" s="5"/>
      <c r="K292" s="3"/>
      <c r="L292" s="5"/>
      <c r="M292" s="1"/>
    </row>
    <row r="293" spans="1:13" s="2" customFormat="1" ht="15" customHeight="1" x14ac:dyDescent="0.2">
      <c r="A293" s="4"/>
      <c r="B293" s="8"/>
      <c r="C293" s="3"/>
      <c r="D293" s="5"/>
      <c r="E293" s="3"/>
      <c r="F293" s="3"/>
      <c r="G293" s="3"/>
      <c r="H293" s="6"/>
      <c r="I293" s="18"/>
      <c r="J293" s="5"/>
      <c r="K293" s="3"/>
      <c r="L293" s="5"/>
      <c r="M293" s="1"/>
    </row>
    <row r="294" spans="1:13" s="2" customFormat="1" ht="15" customHeight="1" x14ac:dyDescent="0.2">
      <c r="A294" s="4"/>
      <c r="B294" s="8"/>
      <c r="C294" s="3"/>
      <c r="D294" s="5"/>
      <c r="E294" s="3"/>
      <c r="F294" s="3"/>
      <c r="G294" s="3"/>
      <c r="H294" s="6"/>
      <c r="I294" s="18"/>
      <c r="J294" s="5"/>
      <c r="K294" s="3"/>
      <c r="L294" s="5"/>
      <c r="M294" s="1"/>
    </row>
    <row r="295" spans="1:13" s="2" customFormat="1" ht="15" customHeight="1" x14ac:dyDescent="0.2">
      <c r="A295" s="4"/>
      <c r="B295" s="8"/>
      <c r="C295" s="3"/>
      <c r="D295" s="5"/>
      <c r="E295" s="3"/>
      <c r="F295" s="3"/>
      <c r="G295" s="3"/>
      <c r="H295" s="6"/>
      <c r="I295" s="18"/>
      <c r="J295" s="5"/>
      <c r="K295" s="3"/>
      <c r="L295" s="5"/>
      <c r="M295" s="1"/>
    </row>
    <row r="296" spans="1:13" s="2" customFormat="1" ht="15" customHeight="1" x14ac:dyDescent="0.2">
      <c r="A296" s="4"/>
      <c r="B296" s="8"/>
      <c r="C296" s="3"/>
      <c r="D296" s="5"/>
      <c r="E296" s="3"/>
      <c r="F296" s="3"/>
      <c r="G296" s="3"/>
      <c r="H296" s="6"/>
      <c r="I296" s="18"/>
      <c r="J296" s="5"/>
      <c r="K296" s="3"/>
      <c r="L296" s="5"/>
      <c r="M296" s="1"/>
    </row>
    <row r="297" spans="1:13" s="2" customFormat="1" ht="15" customHeight="1" x14ac:dyDescent="0.2">
      <c r="A297" s="4"/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A298" s="4"/>
      <c r="B298" s="8"/>
      <c r="C298" s="3"/>
      <c r="D298" s="5"/>
      <c r="E298" s="3"/>
      <c r="F298" s="3"/>
      <c r="G298" s="3"/>
      <c r="H298" s="6"/>
      <c r="I298" s="18"/>
      <c r="J298" s="5"/>
      <c r="K298" s="3"/>
      <c r="L298" s="5"/>
      <c r="M298" s="1"/>
    </row>
    <row r="299" spans="1:13" s="2" customFormat="1" ht="15" customHeight="1" x14ac:dyDescent="0.2">
      <c r="A299" s="4"/>
      <c r="B299" s="8"/>
      <c r="C299" s="3"/>
      <c r="D299" s="5"/>
      <c r="E299" s="3"/>
      <c r="F299" s="3"/>
      <c r="G299" s="3"/>
      <c r="H299" s="6"/>
      <c r="I299" s="18"/>
      <c r="J299" s="5"/>
      <c r="K299" s="3"/>
      <c r="L299" s="5"/>
      <c r="M299" s="1"/>
    </row>
    <row r="300" spans="1:13" s="2" customFormat="1" ht="15" customHeight="1" x14ac:dyDescent="0.2">
      <c r="A300" s="4"/>
      <c r="B300" s="8"/>
      <c r="C300" s="3"/>
      <c r="D300" s="5"/>
      <c r="E300" s="3"/>
      <c r="F300" s="3"/>
      <c r="G300" s="3"/>
      <c r="H300" s="6"/>
      <c r="I300" s="18"/>
      <c r="J300" s="5"/>
      <c r="K300" s="3"/>
      <c r="L300" s="5"/>
      <c r="M300" s="1"/>
    </row>
    <row r="301" spans="1:13" s="2" customFormat="1" ht="15" customHeight="1" x14ac:dyDescent="0.2">
      <c r="A301" s="4"/>
      <c r="B301" s="8"/>
      <c r="C301" s="3"/>
      <c r="D301" s="5"/>
      <c r="E301" s="3"/>
      <c r="F301" s="3"/>
      <c r="G301" s="3"/>
      <c r="H301" s="6"/>
      <c r="I301" s="18"/>
      <c r="J301" s="5"/>
      <c r="K301" s="3"/>
      <c r="L301" s="5"/>
      <c r="M301" s="1"/>
    </row>
    <row r="302" spans="1:13" s="2" customFormat="1" ht="15" customHeight="1" x14ac:dyDescent="0.2">
      <c r="A302" s="4"/>
      <c r="B302" s="8"/>
      <c r="C302" s="3"/>
      <c r="D302" s="5"/>
      <c r="E302" s="3"/>
      <c r="F302" s="3"/>
      <c r="G302" s="3"/>
      <c r="H302" s="6"/>
      <c r="I302" s="18"/>
      <c r="J302" s="5"/>
      <c r="K302" s="3"/>
      <c r="L302" s="5"/>
      <c r="M302" s="1"/>
    </row>
    <row r="303" spans="1:13" s="2" customFormat="1" ht="15" customHeight="1" x14ac:dyDescent="0.2">
      <c r="A303" s="4"/>
      <c r="B303" s="8"/>
      <c r="C303" s="3"/>
      <c r="D303" s="5"/>
      <c r="E303" s="3"/>
      <c r="F303" s="3"/>
      <c r="G303" s="3"/>
      <c r="H303" s="6"/>
      <c r="I303" s="18"/>
      <c r="J303" s="5"/>
      <c r="K303" s="3"/>
      <c r="L303" s="5"/>
      <c r="M303" s="1"/>
    </row>
    <row r="304" spans="1:13" s="2" customFormat="1" ht="15" customHeight="1" x14ac:dyDescent="0.2">
      <c r="A304" s="4"/>
      <c r="B304" s="8"/>
      <c r="C304" s="3"/>
      <c r="D304" s="5"/>
      <c r="E304" s="3"/>
      <c r="F304" s="3"/>
      <c r="G304" s="3"/>
      <c r="H304" s="6"/>
      <c r="I304" s="18"/>
      <c r="J304" s="5"/>
      <c r="K304" s="3"/>
      <c r="L304" s="5"/>
      <c r="M304" s="1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  <c r="M305" s="1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  <c r="M306" s="1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  <c r="M307" s="1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  <c r="M308" s="1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  <c r="M309" s="1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  <c r="M310" s="1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  <c r="M311" s="1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  <c r="M312" s="1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  <c r="M313" s="1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  <c r="M318" s="1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  <c r="M319" s="1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  <c r="M320" s="1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  <c r="M321" s="1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  <c r="M322" s="1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  <c r="M323" s="1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  <c r="M329" s="1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  <c r="M330" s="1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  <c r="M345" s="1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  <c r="M346" s="1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5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  <c r="M358" s="1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5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5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5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5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5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5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5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5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5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5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5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5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5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5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5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5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5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5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5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5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5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21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21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21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21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21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21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21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21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21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21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21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21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21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21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21" s="2" customFormat="1" ht="16.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  <c r="N399" s="1"/>
      <c r="O399" s="1"/>
      <c r="P399" s="1"/>
      <c r="Q399" s="1"/>
      <c r="R399" s="1"/>
      <c r="S399" s="1"/>
      <c r="T399" s="1"/>
      <c r="U399" s="1"/>
    </row>
    <row r="400" spans="1:21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21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</row>
    <row r="434" spans="1:21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21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21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  <c r="N436" s="1"/>
      <c r="O436" s="1"/>
      <c r="P436" s="1"/>
      <c r="Q436" s="1"/>
      <c r="R436" s="1"/>
      <c r="S436" s="1"/>
      <c r="T436" s="1"/>
      <c r="U436" s="1"/>
    </row>
    <row r="437" spans="1:21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21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21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21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21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21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</row>
    <row r="443" spans="1:21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</row>
    <row r="444" spans="1:21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21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</row>
    <row r="446" spans="1:21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</row>
    <row r="447" spans="1:21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21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</row>
    <row r="465" spans="1:13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</row>
    <row r="466" spans="1:13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</row>
    <row r="467" spans="1:13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</row>
    <row r="468" spans="1:13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</row>
    <row r="469" spans="1:13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</row>
    <row r="470" spans="1:13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</row>
    <row r="471" spans="1:13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</row>
    <row r="472" spans="1:13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13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</row>
    <row r="474" spans="1:13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</row>
    <row r="475" spans="1:13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</row>
    <row r="476" spans="1:13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</row>
    <row r="477" spans="1:13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</row>
    <row r="478" spans="1:13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</row>
    <row r="479" spans="1:13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</row>
    <row r="480" spans="1:13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</row>
    <row r="481" spans="1:12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</row>
    <row r="482" spans="1:12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</row>
    <row r="483" spans="1:12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</row>
    <row r="484" spans="1:12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</row>
    <row r="485" spans="1:12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</row>
    <row r="486" spans="1:12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</row>
    <row r="487" spans="1:12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</row>
    <row r="488" spans="1:12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</row>
    <row r="489" spans="1:12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</row>
    <row r="490" spans="1:12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</row>
    <row r="491" spans="1:12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</row>
    <row r="492" spans="1:12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</row>
    <row r="493" spans="1:12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</row>
    <row r="494" spans="1:12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</row>
    <row r="495" spans="1:12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</row>
    <row r="496" spans="1:12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</row>
    <row r="497" spans="1:12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</row>
    <row r="498" spans="1:12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</row>
    <row r="499" spans="1:12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</row>
    <row r="500" spans="1:12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</row>
    <row r="501" spans="1:12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</row>
    <row r="502" spans="1:12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</row>
    <row r="503" spans="1:12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</row>
    <row r="504" spans="1:12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</row>
    <row r="505" spans="1:12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</row>
    <row r="506" spans="1:12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</row>
    <row r="507" spans="1:12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</row>
    <row r="508" spans="1:12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</row>
    <row r="509" spans="1:12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</row>
    <row r="510" spans="1:12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</row>
    <row r="511" spans="1:12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</row>
    <row r="512" spans="1:12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</row>
    <row r="513" spans="1:12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</row>
    <row r="514" spans="1:12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</row>
    <row r="515" spans="1:12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</row>
    <row r="516" spans="1:12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</row>
    <row r="517" spans="1:12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</row>
    <row r="518" spans="1:12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</row>
    <row r="519" spans="1:12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</row>
    <row r="520" spans="1:12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</row>
    <row r="521" spans="1:12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</row>
    <row r="522" spans="1:12" s="2" customFormat="1" ht="1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</row>
    <row r="523" spans="1:12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</row>
    <row r="524" spans="1:12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</row>
    <row r="525" spans="1:12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</row>
    <row r="526" spans="1:12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</row>
    <row r="527" spans="1:12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</row>
    <row r="528" spans="1:12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</row>
    <row r="529" spans="1:12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</row>
    <row r="530" spans="1:12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</row>
    <row r="531" spans="1:12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</row>
    <row r="532" spans="1:12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</row>
    <row r="533" spans="1:12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</row>
    <row r="534" spans="1:12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</row>
    <row r="535" spans="1:12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</row>
    <row r="536" spans="1:12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</row>
    <row r="537" spans="1:12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</row>
    <row r="538" spans="1:12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</row>
    <row r="539" spans="1:12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</row>
    <row r="540" spans="1:12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</row>
    <row r="541" spans="1:12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</row>
    <row r="542" spans="1:12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</row>
    <row r="543" spans="1:12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</row>
    <row r="544" spans="1:12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</row>
    <row r="545" spans="1:12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</row>
    <row r="546" spans="1:12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</row>
    <row r="547" spans="1:12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12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</row>
    <row r="549" spans="1:12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</row>
    <row r="550" spans="1:12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</row>
    <row r="551" spans="1:12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12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</row>
    <row r="553" spans="1:12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</row>
    <row r="554" spans="1:12" s="2" customFormat="1" ht="14.2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12" s="2" customFormat="1" ht="14.2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</row>
    <row r="556" spans="1:12" s="2" customFormat="1" ht="14.2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12" s="2" customFormat="1" ht="14.2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</row>
    <row r="558" spans="1:12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</row>
    <row r="559" spans="1:12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</row>
    <row r="560" spans="1:12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</row>
    <row r="561" spans="1:12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</row>
    <row r="562" spans="1:12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</row>
    <row r="563" spans="1:12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</row>
    <row r="564" spans="1:12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</row>
    <row r="565" spans="1:12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2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2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</row>
    <row r="568" spans="1:12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2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2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</row>
    <row r="571" spans="1:12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</row>
    <row r="572" spans="1:12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</row>
    <row r="573" spans="1:12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</row>
    <row r="574" spans="1:12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</row>
    <row r="575" spans="1:12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2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3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</row>
    <row r="578" spans="1:13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3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3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</row>
    <row r="581" spans="1:13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</row>
    <row r="582" spans="1:13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</row>
    <row r="583" spans="1:13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  <c r="M583" s="1"/>
    </row>
    <row r="584" spans="1:13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</row>
    <row r="585" spans="1:13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  <c r="M585" s="1"/>
    </row>
    <row r="586" spans="1:13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  <c r="M586" s="1"/>
    </row>
    <row r="587" spans="1:13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  <c r="M587" s="1"/>
    </row>
    <row r="588" spans="1:13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  <c r="M588" s="1"/>
    </row>
    <row r="589" spans="1:13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  <c r="M589" s="1"/>
    </row>
    <row r="590" spans="1:13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  <c r="M590" s="1"/>
    </row>
    <row r="591" spans="1:13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  <c r="M591" s="1"/>
    </row>
    <row r="592" spans="1:13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  <c r="M592" s="1"/>
    </row>
    <row r="593" spans="1:13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  <c r="M593" s="1"/>
    </row>
    <row r="594" spans="1:13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  <c r="M594" s="1"/>
    </row>
    <row r="595" spans="1:13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  <c r="M595" s="1"/>
    </row>
    <row r="596" spans="1:13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  <c r="M596" s="1"/>
    </row>
    <row r="597" spans="1:13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  <c r="M597" s="1"/>
    </row>
    <row r="598" spans="1:13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  <c r="M598" s="1"/>
    </row>
    <row r="599" spans="1:13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  <c r="M599" s="1"/>
    </row>
    <row r="600" spans="1:13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  <c r="M600" s="1"/>
    </row>
    <row r="601" spans="1:13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  <c r="M601" s="1"/>
    </row>
    <row r="602" spans="1:13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  <c r="M602" s="1"/>
    </row>
    <row r="603" spans="1:13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  <c r="M603" s="1"/>
    </row>
    <row r="604" spans="1:13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  <c r="M604" s="1"/>
    </row>
    <row r="605" spans="1:13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  <c r="M605" s="1"/>
    </row>
    <row r="606" spans="1:13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  <c r="M606" s="1"/>
    </row>
    <row r="607" spans="1:13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  <c r="M607" s="1"/>
    </row>
    <row r="608" spans="1:13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  <c r="M608" s="1"/>
    </row>
    <row r="609" spans="1:13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  <c r="M609" s="1"/>
    </row>
    <row r="610" spans="1:13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  <c r="M610" s="1"/>
    </row>
    <row r="611" spans="1:13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  <c r="M611" s="1"/>
    </row>
    <row r="612" spans="1:13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  <c r="M612" s="1"/>
    </row>
    <row r="613" spans="1:13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  <c r="M613" s="1"/>
    </row>
    <row r="614" spans="1:13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  <c r="M614" s="1"/>
    </row>
    <row r="615" spans="1:13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  <c r="M615" s="1"/>
    </row>
    <row r="616" spans="1:13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  <c r="M616" s="1"/>
    </row>
    <row r="617" spans="1:13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  <c r="M617" s="1"/>
    </row>
    <row r="618" spans="1:13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  <c r="M618" s="1"/>
    </row>
    <row r="619" spans="1:13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  <c r="M619" s="1"/>
    </row>
    <row r="620" spans="1:13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  <c r="M620" s="1"/>
    </row>
    <row r="621" spans="1:13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  <c r="M621" s="1"/>
    </row>
    <row r="622" spans="1:13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  <c r="M622" s="1"/>
    </row>
    <row r="623" spans="1:13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  <c r="M623" s="1"/>
    </row>
    <row r="624" spans="1:13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  <c r="M624" s="1"/>
    </row>
    <row r="625" spans="1:13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  <c r="M625" s="1"/>
    </row>
    <row r="626" spans="1:13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  <c r="M626" s="1"/>
    </row>
    <row r="627" spans="1:13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  <c r="M627" s="1"/>
    </row>
    <row r="628" spans="1:13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  <c r="M628" s="1"/>
    </row>
    <row r="629" spans="1:13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  <c r="M629" s="1"/>
    </row>
    <row r="630" spans="1:13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  <c r="M630" s="1"/>
    </row>
    <row r="631" spans="1:13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  <c r="M631" s="1"/>
    </row>
    <row r="632" spans="1:13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  <c r="M632" s="1"/>
    </row>
    <row r="633" spans="1:13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  <c r="M633" s="1"/>
    </row>
    <row r="634" spans="1:13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  <c r="M634" s="1"/>
    </row>
    <row r="635" spans="1:13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  <c r="M635" s="1"/>
    </row>
    <row r="636" spans="1:13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  <c r="M636" s="1"/>
    </row>
    <row r="637" spans="1:13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  <c r="M637" s="1"/>
    </row>
    <row r="638" spans="1:13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  <c r="M638" s="1"/>
    </row>
    <row r="639" spans="1:13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  <c r="M639" s="1"/>
    </row>
    <row r="640" spans="1:13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  <c r="M640" s="1"/>
    </row>
    <row r="641" spans="1:13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  <c r="M641" s="1"/>
    </row>
    <row r="642" spans="1:13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  <c r="M642" s="1"/>
    </row>
    <row r="643" spans="1:13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  <c r="M643" s="1"/>
    </row>
    <row r="644" spans="1:13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  <c r="M644" s="1"/>
    </row>
    <row r="645" spans="1:13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  <c r="M645" s="1"/>
    </row>
    <row r="646" spans="1:13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  <c r="M646" s="1"/>
    </row>
    <row r="647" spans="1:13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  <c r="M647" s="1"/>
    </row>
    <row r="648" spans="1:13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  <c r="M648" s="1"/>
    </row>
    <row r="649" spans="1:13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  <c r="M649" s="1"/>
    </row>
    <row r="650" spans="1:13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  <c r="M650" s="1"/>
    </row>
    <row r="651" spans="1:13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  <c r="M651" s="1"/>
    </row>
    <row r="652" spans="1:13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  <c r="M652" s="1"/>
    </row>
    <row r="653" spans="1:13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  <c r="M653" s="1"/>
    </row>
    <row r="654" spans="1:13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  <c r="M654" s="1"/>
    </row>
    <row r="655" spans="1:13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  <c r="M655" s="1"/>
    </row>
    <row r="656" spans="1:13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  <c r="M656" s="1"/>
    </row>
    <row r="657" spans="1:13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  <c r="M657" s="1"/>
    </row>
    <row r="658" spans="1:13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  <c r="M658" s="1"/>
    </row>
    <row r="659" spans="1:13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  <c r="M659" s="1"/>
    </row>
    <row r="660" spans="1:13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  <c r="M660" s="1"/>
    </row>
    <row r="661" spans="1:13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  <c r="M661" s="1"/>
    </row>
    <row r="662" spans="1:13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  <c r="M662" s="1"/>
    </row>
    <row r="663" spans="1:13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  <c r="M663" s="1"/>
    </row>
    <row r="664" spans="1:13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  <c r="M664" s="1"/>
    </row>
    <row r="665" spans="1:13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  <c r="M665" s="1"/>
    </row>
    <row r="666" spans="1:13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  <c r="M666" s="1"/>
    </row>
    <row r="667" spans="1:13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  <c r="M667" s="1"/>
    </row>
    <row r="668" spans="1:13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  <c r="M668" s="1"/>
    </row>
    <row r="669" spans="1:13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  <c r="M669" s="1"/>
    </row>
    <row r="670" spans="1:13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  <c r="M670" s="1"/>
    </row>
    <row r="671" spans="1:13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  <c r="M671" s="1"/>
    </row>
    <row r="672" spans="1:13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  <c r="M672" s="1"/>
    </row>
    <row r="673" spans="1:13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  <c r="M673" s="1"/>
    </row>
    <row r="674" spans="1:13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  <c r="M674" s="1"/>
    </row>
    <row r="675" spans="1:13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  <c r="M675" s="1"/>
    </row>
    <row r="676" spans="1:13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  <c r="M676" s="1"/>
    </row>
    <row r="677" spans="1:13" s="2" customFormat="1" ht="1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  <c r="M677" s="1"/>
    </row>
    <row r="678" spans="1:13" s="2" customFormat="1" ht="1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  <c r="M678" s="1"/>
    </row>
    <row r="679" spans="1:13" s="2" customFormat="1" ht="1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  <c r="M679" s="1"/>
    </row>
    <row r="680" spans="1:13" s="2" customFormat="1" ht="1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  <c r="M680" s="1"/>
    </row>
    <row r="681" spans="1:13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  <c r="M681" s="1"/>
    </row>
    <row r="682" spans="1:13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  <c r="M682" s="1"/>
    </row>
    <row r="683" spans="1:13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  <c r="M683" s="1"/>
    </row>
    <row r="684" spans="1:13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  <c r="M684" s="1"/>
    </row>
    <row r="685" spans="1:13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  <c r="M685" s="1"/>
    </row>
    <row r="686" spans="1:13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  <c r="M686" s="1"/>
    </row>
    <row r="687" spans="1:13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  <c r="M687" s="1"/>
    </row>
    <row r="688" spans="1:13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  <c r="M688" s="1"/>
    </row>
    <row r="689" spans="1:13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  <c r="M689" s="1"/>
    </row>
    <row r="690" spans="1:13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  <c r="M690" s="1"/>
    </row>
    <row r="691" spans="1:13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  <c r="M691" s="1"/>
    </row>
    <row r="692" spans="1:13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  <c r="M692" s="1"/>
    </row>
    <row r="693" spans="1:13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  <c r="M693" s="1"/>
    </row>
    <row r="694" spans="1:13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  <c r="M694" s="1"/>
    </row>
    <row r="695" spans="1:13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  <c r="M695" s="1"/>
    </row>
    <row r="696" spans="1:13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  <c r="M696" s="1"/>
    </row>
    <row r="697" spans="1:13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  <c r="M697" s="1"/>
    </row>
    <row r="698" spans="1:13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  <c r="M698" s="1"/>
    </row>
    <row r="699" spans="1:13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  <c r="M699" s="1"/>
    </row>
    <row r="700" spans="1:13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  <c r="M700" s="1"/>
    </row>
    <row r="701" spans="1:13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  <c r="M701" s="1"/>
    </row>
    <row r="702" spans="1:13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  <c r="M702" s="1"/>
    </row>
    <row r="703" spans="1:13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  <c r="M703" s="1"/>
    </row>
    <row r="704" spans="1:13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  <c r="M704" s="1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  <c r="M705" s="1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  <c r="M707" s="1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2" t="s">
        <v>46</v>
      </c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</row>
    <row r="737" spans="1:13" s="2" customFormat="1" ht="16.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</row>
    <row r="738" spans="1:13" s="2" customFormat="1" ht="16.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</row>
    <row r="739" spans="1:13" s="2" customFormat="1" ht="16.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.7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6.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6.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4.2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.7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205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</row>
    <row r="849" spans="1:12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</row>
    <row r="850" spans="1:12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</row>
    <row r="851" spans="1:12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2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</row>
    <row r="853" spans="1:12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2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</row>
    <row r="855" spans="1:12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</row>
    <row r="856" spans="1:12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</row>
    <row r="857" spans="1:12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2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2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2" s="2" customFormat="1" ht="1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2" s="2" customFormat="1" ht="1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2" s="2" customFormat="1" ht="1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2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</row>
    <row r="864" spans="1:12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</row>
    <row r="865" spans="1:12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</row>
    <row r="866" spans="1:12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</row>
    <row r="867" spans="1:12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</row>
    <row r="868" spans="1:12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</row>
    <row r="869" spans="1:12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</row>
    <row r="870" spans="1:12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</row>
    <row r="871" spans="1:12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</row>
    <row r="872" spans="1:12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</row>
    <row r="873" spans="1:12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</row>
    <row r="874" spans="1:12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</row>
    <row r="875" spans="1:12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</row>
    <row r="876" spans="1:12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</row>
    <row r="877" spans="1:12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</row>
    <row r="878" spans="1:12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</row>
    <row r="879" spans="1:12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</row>
    <row r="880" spans="1:12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</row>
    <row r="881" spans="1:12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</row>
    <row r="882" spans="1:12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</row>
    <row r="883" spans="1:12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</row>
    <row r="884" spans="1:12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</row>
    <row r="885" spans="1:12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</row>
    <row r="886" spans="1:12" s="2" customFormat="1" ht="1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</row>
    <row r="887" spans="1:12" s="2" customFormat="1" ht="1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</row>
    <row r="888" spans="1:12" s="2" customFormat="1" ht="1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</row>
    <row r="889" spans="1:12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</row>
    <row r="890" spans="1:12" s="2" customFormat="1" ht="1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</row>
    <row r="891" spans="1:12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</row>
    <row r="892" spans="1:12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</row>
    <row r="893" spans="1:12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</row>
    <row r="894" spans="1:12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</row>
    <row r="895" spans="1:12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</row>
    <row r="896" spans="1:12" s="2" customFormat="1" ht="1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2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</row>
    <row r="898" spans="1:12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</row>
    <row r="899" spans="1:12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</row>
    <row r="900" spans="1:12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</row>
    <row r="901" spans="1:12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</row>
    <row r="902" spans="1:12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</row>
    <row r="903" spans="1:12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</row>
    <row r="904" spans="1:12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</row>
    <row r="905" spans="1:12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</row>
    <row r="906" spans="1:12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</row>
    <row r="907" spans="1:12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2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</row>
    <row r="909" spans="1:12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</row>
    <row r="910" spans="1:12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</row>
    <row r="911" spans="1:12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</row>
    <row r="912" spans="1:12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</row>
    <row r="913" spans="1:12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</row>
    <row r="914" spans="1:12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</row>
    <row r="915" spans="1:12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</row>
    <row r="916" spans="1:12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</row>
    <row r="917" spans="1:12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</row>
    <row r="918" spans="1:12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</row>
    <row r="919" spans="1:12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</row>
    <row r="920" spans="1:12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</row>
    <row r="921" spans="1:12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</row>
    <row r="922" spans="1:12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</row>
    <row r="923" spans="1:12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</row>
    <row r="924" spans="1:12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</row>
    <row r="925" spans="1:12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</row>
    <row r="926" spans="1:12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</row>
    <row r="927" spans="1:12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</row>
    <row r="928" spans="1:12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</row>
    <row r="929" spans="1:12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</row>
    <row r="930" spans="1:12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</row>
    <row r="931" spans="1:12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</row>
    <row r="932" spans="1:12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</row>
    <row r="933" spans="1:12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</row>
    <row r="934" spans="1:12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</row>
    <row r="935" spans="1:12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</row>
    <row r="936" spans="1:12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</row>
    <row r="937" spans="1:12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</row>
    <row r="938" spans="1:12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</row>
    <row r="939" spans="1:12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2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2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2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2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2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2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</row>
    <row r="946" spans="1:12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2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2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2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2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2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2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2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2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2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</row>
    <row r="956" spans="1:12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</row>
    <row r="957" spans="1:12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</row>
    <row r="958" spans="1:12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2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</row>
    <row r="960" spans="1:12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2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</row>
    <row r="962" spans="1:12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</row>
    <row r="963" spans="1:12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2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</row>
    <row r="965" spans="1:12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2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2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</row>
    <row r="968" spans="1:12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2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2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2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2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2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2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2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2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3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3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3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3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3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3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3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  <c r="M1031" s="2" t="s">
        <v>42</v>
      </c>
    </row>
    <row r="1032" spans="1:13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3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3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3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3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3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3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3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3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3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3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3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3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3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3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3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3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3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3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3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3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  <c r="M1148" s="1"/>
    </row>
    <row r="1149" spans="1:13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3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3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3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3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3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</row>
    <row r="1155" spans="1:13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  <c r="M1155" s="1"/>
    </row>
    <row r="1156" spans="1:13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  <c r="M1156" s="1"/>
    </row>
    <row r="1157" spans="1:13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3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  <c r="M1158" s="1"/>
    </row>
    <row r="1159" spans="1:13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  <c r="M1159" s="84"/>
    </row>
    <row r="1160" spans="1:13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3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3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3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3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3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3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3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3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3:13" ht="15" customHeight="1" x14ac:dyDescent="0.2">
      <c r="M1169" s="2"/>
    </row>
    <row r="1170" spans="13:13" ht="15" customHeight="1" x14ac:dyDescent="0.2">
      <c r="M1170" s="2"/>
    </row>
    <row r="1171" spans="13:13" ht="15" customHeight="1" x14ac:dyDescent="0.2"/>
    <row r="1172" spans="13:13" ht="15" customHeight="1" x14ac:dyDescent="0.2"/>
    <row r="1173" spans="13:13" ht="15" customHeight="1" x14ac:dyDescent="0.2"/>
    <row r="1174" spans="13:13" ht="15" customHeight="1" x14ac:dyDescent="0.2"/>
    <row r="1175" spans="13:13" ht="15" customHeight="1" x14ac:dyDescent="0.2"/>
    <row r="1176" spans="13:13" ht="15" customHeight="1" x14ac:dyDescent="0.2"/>
    <row r="1177" spans="13:13" ht="15" customHeight="1" x14ac:dyDescent="0.2"/>
    <row r="1178" spans="13:13" ht="15" customHeight="1" x14ac:dyDescent="0.2"/>
    <row r="1179" spans="13:13" ht="15" customHeight="1" x14ac:dyDescent="0.2"/>
    <row r="1180" spans="13:13" ht="15" customHeight="1" x14ac:dyDescent="0.2"/>
    <row r="1181" spans="13:13" ht="15" customHeight="1" x14ac:dyDescent="0.2"/>
    <row r="1182" spans="13:13" ht="15" customHeight="1" x14ac:dyDescent="0.2"/>
    <row r="1183" spans="13:13" ht="15" customHeight="1" x14ac:dyDescent="0.2"/>
    <row r="1184" spans="13:13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</sheetData>
  <sortState ref="A52:L77">
    <sortCondition ref="A52"/>
  </sortState>
  <mergeCells count="6">
    <mergeCell ref="A1:C1"/>
    <mergeCell ref="A35:C35"/>
    <mergeCell ref="A40:C40"/>
    <mergeCell ref="A50:C50"/>
    <mergeCell ref="A45:C45"/>
    <mergeCell ref="A29:C29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7"/>
  <sheetViews>
    <sheetView zoomScaleNormal="100" workbookViewId="0">
      <selection activeCell="K20" sqref="K20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79" t="s">
        <v>7</v>
      </c>
      <c r="B1" s="50"/>
      <c r="C1" s="35"/>
      <c r="D1" s="36"/>
      <c r="E1" s="37"/>
      <c r="F1" s="37"/>
      <c r="G1" s="35"/>
      <c r="H1" s="180"/>
      <c r="I1" s="88"/>
      <c r="J1" s="35"/>
      <c r="K1" s="185"/>
    </row>
    <row r="2" spans="1:11" ht="15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66" t="s">
        <v>4</v>
      </c>
      <c r="F2" s="66" t="s">
        <v>5</v>
      </c>
      <c r="G2" s="98" t="s">
        <v>19</v>
      </c>
      <c r="H2" s="89"/>
      <c r="I2" s="127" t="s">
        <v>12</v>
      </c>
      <c r="J2" s="240" t="s">
        <v>6</v>
      </c>
      <c r="K2" s="242" t="s">
        <v>51</v>
      </c>
    </row>
    <row r="3" spans="1:11" ht="16.5" customHeight="1" x14ac:dyDescent="0.2">
      <c r="A3" s="209"/>
      <c r="B3" s="76"/>
      <c r="C3" s="72"/>
      <c r="D3" s="77"/>
      <c r="E3" s="253"/>
      <c r="F3" s="120"/>
      <c r="G3" s="72"/>
      <c r="H3" s="208"/>
      <c r="I3" s="75"/>
      <c r="J3" s="200"/>
      <c r="K3" s="118"/>
    </row>
    <row r="4" spans="1:11" ht="16.5" customHeight="1" x14ac:dyDescent="0.2">
      <c r="A4" s="209"/>
      <c r="B4" s="76"/>
      <c r="C4" s="72"/>
      <c r="D4" s="77"/>
      <c r="E4" s="253"/>
      <c r="F4" s="120"/>
      <c r="G4" s="72"/>
      <c r="H4" s="208"/>
      <c r="I4" s="75"/>
      <c r="J4" s="200"/>
      <c r="K4" s="118"/>
    </row>
    <row r="5" spans="1:11" ht="16.5" customHeight="1" x14ac:dyDescent="0.2">
      <c r="A5" s="175"/>
      <c r="B5" s="46"/>
      <c r="C5" s="48"/>
      <c r="D5" s="47"/>
      <c r="E5" s="182"/>
      <c r="F5" s="183"/>
      <c r="G5" s="21" t="s">
        <v>13</v>
      </c>
      <c r="H5" s="184">
        <f>SUM(H3:H4)</f>
        <v>0</v>
      </c>
      <c r="I5" s="22">
        <f>SUM(I3:I4)</f>
        <v>0</v>
      </c>
      <c r="J5" s="204">
        <f>SUM(J3:J4)</f>
        <v>0</v>
      </c>
      <c r="K5" s="241"/>
    </row>
    <row r="6" spans="1:11" ht="16.5" customHeight="1" x14ac:dyDescent="0.2">
      <c r="K6" s="25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/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>
      <c r="K60" s="80"/>
    </row>
    <row r="61" spans="11:11" ht="16.5" customHeight="1" x14ac:dyDescent="0.2"/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>
      <c r="K116" s="99"/>
    </row>
    <row r="117" spans="11:11" ht="15" customHeight="1" x14ac:dyDescent="0.2"/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3.5" customHeight="1" x14ac:dyDescent="0.2"/>
    <row r="207" ht="15" customHeight="1" x14ac:dyDescent="0.2"/>
  </sheetData>
  <sortState ref="A3:K4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7"/>
  <sheetViews>
    <sheetView zoomScaleNormal="100" workbookViewId="0">
      <selection activeCell="E30" sqref="E30"/>
    </sheetView>
  </sheetViews>
  <sheetFormatPr defaultColWidth="10" defaultRowHeight="12.75" x14ac:dyDescent="0.2"/>
  <cols>
    <col min="1" max="1" width="10.28515625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" ht="15" customHeight="1" x14ac:dyDescent="0.25">
      <c r="A1" s="179" t="s">
        <v>22</v>
      </c>
      <c r="B1" s="50"/>
      <c r="C1" s="35"/>
      <c r="D1" s="37"/>
      <c r="E1" s="37"/>
      <c r="F1" s="180"/>
      <c r="G1" s="88"/>
      <c r="H1" s="35"/>
      <c r="I1" s="193"/>
      <c r="J1" s="193"/>
      <c r="K1" s="185"/>
    </row>
    <row r="2" spans="1:11" ht="18" customHeight="1" x14ac:dyDescent="0.2">
      <c r="A2" s="161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4"/>
      <c r="G2" s="127" t="s">
        <v>29</v>
      </c>
      <c r="H2" s="98" t="s">
        <v>31</v>
      </c>
      <c r="I2" s="181" t="s">
        <v>6</v>
      </c>
      <c r="J2" s="194" t="s">
        <v>43</v>
      </c>
      <c r="K2" s="194" t="s">
        <v>44</v>
      </c>
    </row>
    <row r="3" spans="1:11" ht="15" customHeight="1" x14ac:dyDescent="0.2">
      <c r="A3" s="320">
        <v>44897</v>
      </c>
      <c r="B3" s="210" t="s">
        <v>61</v>
      </c>
      <c r="C3" s="211" t="s">
        <v>62</v>
      </c>
      <c r="D3" s="211" t="s">
        <v>63</v>
      </c>
      <c r="E3" s="211" t="s">
        <v>64</v>
      </c>
      <c r="F3" s="95">
        <v>1</v>
      </c>
      <c r="G3" s="207">
        <v>7043</v>
      </c>
      <c r="H3" s="117">
        <v>0</v>
      </c>
      <c r="I3" s="186">
        <v>2400000</v>
      </c>
      <c r="J3" s="195" t="s">
        <v>65</v>
      </c>
      <c r="K3" s="195" t="s">
        <v>64</v>
      </c>
    </row>
    <row r="4" spans="1:11" ht="15" customHeight="1" x14ac:dyDescent="0.2">
      <c r="A4" s="320">
        <v>44897</v>
      </c>
      <c r="B4" s="210" t="s">
        <v>81</v>
      </c>
      <c r="C4" s="211" t="s">
        <v>82</v>
      </c>
      <c r="D4" s="211" t="s">
        <v>83</v>
      </c>
      <c r="E4" s="211" t="s">
        <v>84</v>
      </c>
      <c r="F4" s="95">
        <v>1</v>
      </c>
      <c r="G4" s="207">
        <v>0</v>
      </c>
      <c r="H4" s="117">
        <v>0</v>
      </c>
      <c r="I4" s="186">
        <v>14300</v>
      </c>
      <c r="J4" s="195" t="s">
        <v>85</v>
      </c>
      <c r="K4" s="195" t="s">
        <v>84</v>
      </c>
    </row>
    <row r="5" spans="1:11" ht="15" customHeight="1" x14ac:dyDescent="0.2">
      <c r="A5" s="320">
        <v>44911</v>
      </c>
      <c r="B5" s="210" t="s">
        <v>262</v>
      </c>
      <c r="C5" s="211" t="s">
        <v>263</v>
      </c>
      <c r="D5" s="211"/>
      <c r="E5" s="211" t="s">
        <v>264</v>
      </c>
      <c r="F5" s="95">
        <v>1</v>
      </c>
      <c r="G5" s="207">
        <v>0</v>
      </c>
      <c r="H5" s="117">
        <v>0</v>
      </c>
      <c r="I5" s="186">
        <v>40000</v>
      </c>
      <c r="J5" s="195" t="s">
        <v>265</v>
      </c>
      <c r="K5" s="195"/>
    </row>
    <row r="6" spans="1:11" ht="15" customHeight="1" x14ac:dyDescent="0.2">
      <c r="A6" s="320">
        <v>44911</v>
      </c>
      <c r="B6" s="210" t="s">
        <v>266</v>
      </c>
      <c r="C6" s="211" t="s">
        <v>97</v>
      </c>
      <c r="D6" s="211"/>
      <c r="E6" s="211" t="s">
        <v>189</v>
      </c>
      <c r="F6" s="95">
        <v>1</v>
      </c>
      <c r="G6" s="207">
        <v>0</v>
      </c>
      <c r="H6" s="117">
        <v>0</v>
      </c>
      <c r="I6" s="186">
        <v>0</v>
      </c>
      <c r="J6" s="195" t="s">
        <v>265</v>
      </c>
      <c r="K6" s="195" t="s">
        <v>152</v>
      </c>
    </row>
    <row r="7" spans="1:11" ht="15" customHeight="1" x14ac:dyDescent="0.2">
      <c r="A7" s="175"/>
      <c r="B7" s="46"/>
      <c r="C7" s="48"/>
      <c r="D7" s="51"/>
      <c r="E7" s="21" t="s">
        <v>13</v>
      </c>
      <c r="F7" s="22">
        <f>SUM(F3:F6)</f>
        <v>4</v>
      </c>
      <c r="G7" s="22">
        <f>SUM(G3:G6)</f>
        <v>7043</v>
      </c>
      <c r="H7" s="130">
        <f>SUM(H3:H6)</f>
        <v>0</v>
      </c>
      <c r="I7" s="187">
        <f>SUM(I3:I6)</f>
        <v>2454300</v>
      </c>
      <c r="J7" s="196"/>
      <c r="K7" s="197"/>
    </row>
    <row r="8" spans="1:11" ht="15" customHeight="1" x14ac:dyDescent="0.25">
      <c r="A8" s="188" t="s">
        <v>16</v>
      </c>
      <c r="B8" s="50"/>
      <c r="C8" s="52"/>
      <c r="D8" s="53"/>
      <c r="E8" s="53"/>
      <c r="F8" s="54"/>
      <c r="G8" s="96"/>
      <c r="H8" s="35"/>
      <c r="I8" s="193"/>
      <c r="J8" s="193"/>
      <c r="K8" s="185"/>
    </row>
    <row r="9" spans="1:11" ht="15" customHeight="1" x14ac:dyDescent="0.2">
      <c r="A9" s="161" t="s">
        <v>0</v>
      </c>
      <c r="B9" s="65" t="s">
        <v>1</v>
      </c>
      <c r="C9" s="98" t="s">
        <v>2</v>
      </c>
      <c r="D9" s="98" t="s">
        <v>3</v>
      </c>
      <c r="E9" s="98" t="s">
        <v>8</v>
      </c>
      <c r="F9" s="94"/>
      <c r="G9" s="127" t="s">
        <v>29</v>
      </c>
      <c r="H9" s="98" t="s">
        <v>31</v>
      </c>
      <c r="I9" s="181" t="s">
        <v>6</v>
      </c>
      <c r="J9" s="194" t="s">
        <v>43</v>
      </c>
      <c r="K9" s="194" t="s">
        <v>44</v>
      </c>
    </row>
    <row r="10" spans="1:11" ht="15" customHeight="1" x14ac:dyDescent="0.2">
      <c r="A10" s="209">
        <v>44896</v>
      </c>
      <c r="B10" s="210" t="s">
        <v>66</v>
      </c>
      <c r="C10" s="211" t="s">
        <v>67</v>
      </c>
      <c r="D10" s="211" t="s">
        <v>68</v>
      </c>
      <c r="E10" s="211" t="s">
        <v>109</v>
      </c>
      <c r="F10" s="95">
        <v>1</v>
      </c>
      <c r="G10" s="207">
        <v>0</v>
      </c>
      <c r="H10" s="117">
        <v>0</v>
      </c>
      <c r="I10" s="186">
        <v>61998</v>
      </c>
      <c r="J10" s="195" t="s">
        <v>110</v>
      </c>
      <c r="K10" s="195" t="s">
        <v>111</v>
      </c>
    </row>
    <row r="11" spans="1:11" ht="15" customHeight="1" x14ac:dyDescent="0.2">
      <c r="A11" s="209">
        <v>44900</v>
      </c>
      <c r="B11" s="210" t="s">
        <v>103</v>
      </c>
      <c r="C11" s="211" t="s">
        <v>104</v>
      </c>
      <c r="D11" s="211" t="s">
        <v>105</v>
      </c>
      <c r="E11" s="211" t="s">
        <v>106</v>
      </c>
      <c r="F11" s="95">
        <v>1</v>
      </c>
      <c r="G11" s="207">
        <v>0</v>
      </c>
      <c r="H11" s="117">
        <v>0</v>
      </c>
      <c r="I11" s="186">
        <v>5500</v>
      </c>
      <c r="J11" s="195" t="s">
        <v>107</v>
      </c>
      <c r="K11" s="195" t="s">
        <v>108</v>
      </c>
    </row>
    <row r="12" spans="1:11" ht="15" customHeight="1" x14ac:dyDescent="0.2">
      <c r="A12" s="209">
        <v>44900</v>
      </c>
      <c r="B12" s="210" t="s">
        <v>112</v>
      </c>
      <c r="C12" s="211" t="s">
        <v>113</v>
      </c>
      <c r="D12" s="211" t="s">
        <v>114</v>
      </c>
      <c r="E12" s="211" t="s">
        <v>115</v>
      </c>
      <c r="F12" s="95">
        <v>1</v>
      </c>
      <c r="G12" s="207">
        <v>0</v>
      </c>
      <c r="H12" s="117">
        <v>0</v>
      </c>
      <c r="I12" s="186">
        <v>9000</v>
      </c>
      <c r="J12" s="195" t="s">
        <v>116</v>
      </c>
      <c r="K12" s="195" t="s">
        <v>117</v>
      </c>
    </row>
    <row r="13" spans="1:11" ht="15" customHeight="1" x14ac:dyDescent="0.2">
      <c r="A13" s="209">
        <v>44900</v>
      </c>
      <c r="B13" s="210" t="s">
        <v>122</v>
      </c>
      <c r="C13" s="211" t="s">
        <v>123</v>
      </c>
      <c r="D13" s="211" t="s">
        <v>63</v>
      </c>
      <c r="E13" s="211" t="s">
        <v>124</v>
      </c>
      <c r="F13" s="95">
        <v>1</v>
      </c>
      <c r="G13" s="207">
        <v>0</v>
      </c>
      <c r="H13" s="117">
        <v>0</v>
      </c>
      <c r="I13" s="186">
        <v>200000</v>
      </c>
      <c r="J13" s="195" t="s">
        <v>125</v>
      </c>
      <c r="K13" s="195" t="s">
        <v>124</v>
      </c>
    </row>
    <row r="14" spans="1:11" ht="15" customHeight="1" x14ac:dyDescent="0.2">
      <c r="A14" s="209">
        <v>44904</v>
      </c>
      <c r="B14" s="210" t="s">
        <v>267</v>
      </c>
      <c r="C14" s="211" t="s">
        <v>268</v>
      </c>
      <c r="D14" s="211" t="s">
        <v>83</v>
      </c>
      <c r="E14" s="211" t="s">
        <v>269</v>
      </c>
      <c r="F14" s="95">
        <v>1</v>
      </c>
      <c r="G14" s="207">
        <v>10785</v>
      </c>
      <c r="H14" s="117">
        <v>1528</v>
      </c>
      <c r="I14" s="186">
        <v>1100000</v>
      </c>
      <c r="J14" s="195" t="s">
        <v>270</v>
      </c>
      <c r="K14" s="195" t="s">
        <v>271</v>
      </c>
    </row>
    <row r="15" spans="1:11" ht="15" customHeight="1" x14ac:dyDescent="0.2">
      <c r="A15" s="209">
        <v>44911</v>
      </c>
      <c r="B15" s="210" t="s">
        <v>272</v>
      </c>
      <c r="C15" s="211" t="s">
        <v>273</v>
      </c>
      <c r="D15" s="211"/>
      <c r="E15" s="211" t="s">
        <v>274</v>
      </c>
      <c r="F15" s="95">
        <v>1</v>
      </c>
      <c r="G15" s="207">
        <v>0</v>
      </c>
      <c r="H15" s="117">
        <v>0</v>
      </c>
      <c r="I15" s="186">
        <v>11400</v>
      </c>
      <c r="J15" s="195" t="s">
        <v>275</v>
      </c>
      <c r="K15" s="195" t="s">
        <v>276</v>
      </c>
    </row>
    <row r="16" spans="1:11" ht="15" customHeight="1" x14ac:dyDescent="0.2">
      <c r="A16" s="209">
        <v>44916</v>
      </c>
      <c r="B16" s="210" t="s">
        <v>438</v>
      </c>
      <c r="C16" s="211" t="s">
        <v>439</v>
      </c>
      <c r="D16" s="211" t="s">
        <v>440</v>
      </c>
      <c r="E16" s="211" t="s">
        <v>441</v>
      </c>
      <c r="F16" s="95">
        <v>1</v>
      </c>
      <c r="G16" s="207">
        <v>400</v>
      </c>
      <c r="H16" s="117">
        <v>1760</v>
      </c>
      <c r="I16" s="186">
        <v>30000</v>
      </c>
      <c r="J16" s="195" t="s">
        <v>442</v>
      </c>
      <c r="K16" s="195" t="s">
        <v>443</v>
      </c>
    </row>
    <row r="17" spans="1:11" ht="15" customHeight="1" x14ac:dyDescent="0.2">
      <c r="A17" s="209">
        <v>44924</v>
      </c>
      <c r="B17" s="210" t="s">
        <v>507</v>
      </c>
      <c r="C17" s="211" t="s">
        <v>508</v>
      </c>
      <c r="D17" s="211"/>
      <c r="E17" s="211" t="s">
        <v>509</v>
      </c>
      <c r="F17" s="95">
        <v>1</v>
      </c>
      <c r="G17" s="207">
        <v>1598</v>
      </c>
      <c r="H17" s="117">
        <v>0</v>
      </c>
      <c r="I17" s="186">
        <v>45000</v>
      </c>
      <c r="J17" s="195" t="s">
        <v>275</v>
      </c>
      <c r="K17" s="195" t="s">
        <v>510</v>
      </c>
    </row>
    <row r="18" spans="1:11" ht="15" customHeight="1" x14ac:dyDescent="0.2">
      <c r="A18" s="175"/>
      <c r="B18" s="46"/>
      <c r="C18" s="48"/>
      <c r="D18" s="182"/>
      <c r="E18" s="21" t="s">
        <v>13</v>
      </c>
      <c r="F18" s="22">
        <f>SUM(F10:F17)</f>
        <v>8</v>
      </c>
      <c r="G18" s="22">
        <f>SUM(G10:G17)</f>
        <v>12783</v>
      </c>
      <c r="H18" s="130">
        <f>SUM(H10:H17)</f>
        <v>3288</v>
      </c>
      <c r="I18" s="187">
        <f>SUM(I10:I17)</f>
        <v>1462898</v>
      </c>
      <c r="J18" s="196"/>
      <c r="K18" s="197"/>
    </row>
    <row r="19" spans="1:11" ht="15" customHeight="1" x14ac:dyDescent="0.2">
      <c r="A19" s="1"/>
      <c r="B19" s="1"/>
      <c r="C19" s="1"/>
      <c r="D19" s="1"/>
      <c r="E19" s="1"/>
      <c r="F19" s="1"/>
      <c r="G19" s="1"/>
      <c r="H19" s="1"/>
    </row>
    <row r="20" spans="1:11" ht="15" customHeight="1" x14ac:dyDescent="0.2"/>
    <row r="21" spans="1:11" ht="15" customHeight="1" x14ac:dyDescent="0.2"/>
    <row r="22" spans="1:11" ht="15" customHeight="1" x14ac:dyDescent="0.2"/>
    <row r="23" spans="1:11" ht="15" customHeight="1" x14ac:dyDescent="0.2"/>
    <row r="24" spans="1:11" ht="15" customHeight="1" x14ac:dyDescent="0.2"/>
    <row r="25" spans="1:11" ht="15" customHeight="1" x14ac:dyDescent="0.2"/>
    <row r="26" spans="1:11" ht="15" customHeight="1" x14ac:dyDescent="0.2"/>
    <row r="27" spans="1:11" ht="15" customHeight="1" x14ac:dyDescent="0.2"/>
    <row r="28" spans="1:11" ht="15" customHeight="1" x14ac:dyDescent="0.2"/>
    <row r="29" spans="1:11" ht="15" customHeight="1" x14ac:dyDescent="0.2"/>
    <row r="30" spans="1:11" ht="15" customHeight="1" x14ac:dyDescent="0.2"/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0:10" ht="15" customHeight="1" x14ac:dyDescent="0.2"/>
    <row r="66" spans="10:10" ht="15" customHeight="1" x14ac:dyDescent="0.2"/>
    <row r="67" spans="10:10" ht="15" customHeight="1" x14ac:dyDescent="0.2"/>
    <row r="68" spans="10:10" ht="15" customHeight="1" x14ac:dyDescent="0.2"/>
    <row r="69" spans="10:10" ht="15" customHeight="1" x14ac:dyDescent="0.2"/>
    <row r="70" spans="10:10" ht="15" customHeight="1" x14ac:dyDescent="0.2"/>
    <row r="71" spans="10:10" ht="15" customHeight="1" x14ac:dyDescent="0.2"/>
    <row r="72" spans="10:10" ht="15" customHeight="1" x14ac:dyDescent="0.2"/>
    <row r="73" spans="10:10" ht="15" customHeight="1" x14ac:dyDescent="0.2">
      <c r="J73" s="121"/>
    </row>
    <row r="74" spans="10:10" ht="15" customHeight="1" x14ac:dyDescent="0.2"/>
    <row r="75" spans="10:10" ht="15" customHeight="1" x14ac:dyDescent="0.2"/>
    <row r="76" spans="10:10" ht="15" customHeight="1" x14ac:dyDescent="0.2"/>
    <row r="77" spans="10:10" ht="15" customHeight="1" x14ac:dyDescent="0.2"/>
    <row r="78" spans="10:10" ht="15" customHeight="1" x14ac:dyDescent="0.2"/>
    <row r="79" spans="10:10" ht="15" customHeight="1" x14ac:dyDescent="0.2"/>
    <row r="80" spans="10:10" ht="15" customHeight="1" x14ac:dyDescent="0.2"/>
    <row r="81" spans="10:10" ht="15" customHeight="1" x14ac:dyDescent="0.2"/>
    <row r="82" spans="10:10" ht="15" customHeight="1" x14ac:dyDescent="0.2"/>
    <row r="83" spans="10:10" ht="15" customHeight="1" x14ac:dyDescent="0.2"/>
    <row r="84" spans="10:10" ht="15" customHeight="1" x14ac:dyDescent="0.2"/>
    <row r="85" spans="10:10" ht="15" customHeight="1" x14ac:dyDescent="0.2">
      <c r="J85" s="1" t="s">
        <v>41</v>
      </c>
    </row>
    <row r="86" spans="10:10" ht="15" customHeight="1" x14ac:dyDescent="0.2"/>
    <row r="87" spans="10:10" ht="15" customHeight="1" x14ac:dyDescent="0.2"/>
    <row r="88" spans="10:10" ht="15" customHeight="1" x14ac:dyDescent="0.2"/>
    <row r="89" spans="10:10" ht="15" customHeight="1" x14ac:dyDescent="0.2"/>
    <row r="90" spans="10:10" ht="15" customHeight="1" x14ac:dyDescent="0.2"/>
    <row r="91" spans="10:10" ht="15" customHeight="1" x14ac:dyDescent="0.2"/>
    <row r="92" spans="10:10" ht="15" customHeight="1" x14ac:dyDescent="0.2"/>
    <row r="93" spans="10:10" ht="15" customHeight="1" x14ac:dyDescent="0.2"/>
    <row r="94" spans="10:10" ht="15" customHeight="1" x14ac:dyDescent="0.2"/>
    <row r="95" spans="10:10" ht="15" customHeight="1" x14ac:dyDescent="0.2"/>
    <row r="96" spans="10:1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21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</sheetData>
  <sortState ref="A10:K17">
    <sortCondition ref="A10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123"/>
  <sheetViews>
    <sheetView topLeftCell="A29" workbookViewId="0">
      <pane ySplit="300" topLeftCell="A88" activePane="bottomLeft"/>
      <selection activeCell="L29" sqref="L1:L1048576"/>
      <selection pane="bottomLeft" activeCell="A103" sqref="A103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5" t="s">
        <v>28</v>
      </c>
      <c r="B1" s="303"/>
      <c r="C1" s="131"/>
      <c r="D1" s="136"/>
      <c r="E1" s="137"/>
      <c r="F1" s="132"/>
      <c r="G1" s="138"/>
      <c r="H1" s="139"/>
    </row>
    <row r="2" spans="1:9 16384:16384" ht="15.75" customHeight="1" x14ac:dyDescent="0.2">
      <c r="A2" s="133" t="s">
        <v>0</v>
      </c>
      <c r="B2" s="65" t="s">
        <v>1</v>
      </c>
      <c r="C2" s="98" t="s">
        <v>2</v>
      </c>
      <c r="D2" s="98" t="s">
        <v>3</v>
      </c>
      <c r="E2" s="98" t="s">
        <v>8</v>
      </c>
      <c r="F2" s="90"/>
      <c r="G2" s="104"/>
      <c r="H2" s="140" t="s">
        <v>6</v>
      </c>
    </row>
    <row r="3" spans="1:9 16384:16384" ht="14.25" customHeight="1" x14ac:dyDescent="0.2">
      <c r="A3" s="313">
        <v>44897</v>
      </c>
      <c r="B3" s="78" t="s">
        <v>86</v>
      </c>
      <c r="C3" s="79" t="s">
        <v>62</v>
      </c>
      <c r="D3" s="79" t="s">
        <v>63</v>
      </c>
      <c r="E3" s="79" t="s">
        <v>87</v>
      </c>
      <c r="F3" s="212">
        <v>1</v>
      </c>
      <c r="G3" s="117"/>
      <c r="H3" s="213">
        <v>159651</v>
      </c>
    </row>
    <row r="4" spans="1:9 16384:16384" ht="14.25" customHeight="1" x14ac:dyDescent="0.2">
      <c r="A4" s="313">
        <v>44902</v>
      </c>
      <c r="B4" s="78" t="s">
        <v>177</v>
      </c>
      <c r="C4" s="79" t="s">
        <v>178</v>
      </c>
      <c r="D4" s="79" t="s">
        <v>179</v>
      </c>
      <c r="E4" s="79" t="s">
        <v>180</v>
      </c>
      <c r="F4" s="212">
        <v>1</v>
      </c>
      <c r="G4" s="117"/>
      <c r="H4" s="213">
        <v>50000</v>
      </c>
    </row>
    <row r="5" spans="1:9 16384:16384" ht="14.25" customHeight="1" x14ac:dyDescent="0.2">
      <c r="A5" s="141"/>
      <c r="B5" s="63"/>
      <c r="C5" s="64"/>
      <c r="D5" s="64"/>
      <c r="E5" s="23" t="s">
        <v>13</v>
      </c>
      <c r="F5" s="92">
        <f>SUM(F3:F4)</f>
        <v>2</v>
      </c>
      <c r="G5" s="82"/>
      <c r="H5" s="142">
        <f>SUM(H3:H4)</f>
        <v>209651</v>
      </c>
    </row>
    <row r="6" spans="1:9 16384:16384" ht="14.25" customHeight="1" x14ac:dyDescent="0.2">
      <c r="A6" s="327" t="s">
        <v>26</v>
      </c>
      <c r="B6" s="328"/>
      <c r="C6" s="39"/>
      <c r="D6" s="39"/>
      <c r="E6" s="39"/>
      <c r="F6" s="91"/>
      <c r="G6" s="93"/>
      <c r="H6" s="143"/>
    </row>
    <row r="7" spans="1:9 16384:16384" ht="15.75" customHeight="1" x14ac:dyDescent="0.2">
      <c r="A7" s="133" t="s">
        <v>0</v>
      </c>
      <c r="B7" s="65" t="s">
        <v>1</v>
      </c>
      <c r="C7" s="98" t="s">
        <v>2</v>
      </c>
      <c r="D7" s="98" t="s">
        <v>3</v>
      </c>
      <c r="E7" s="98" t="s">
        <v>8</v>
      </c>
      <c r="F7" s="90"/>
      <c r="G7" s="112" t="s">
        <v>12</v>
      </c>
      <c r="H7" s="144" t="s">
        <v>27</v>
      </c>
    </row>
    <row r="8" spans="1:9 16384:16384" s="24" customFormat="1" ht="15.75" customHeight="1" x14ac:dyDescent="0.2">
      <c r="A8" s="214">
        <v>44900</v>
      </c>
      <c r="B8" s="306" t="s">
        <v>92</v>
      </c>
      <c r="C8" s="211" t="s">
        <v>93</v>
      </c>
      <c r="D8" s="215"/>
      <c r="E8" s="307" t="s">
        <v>94</v>
      </c>
      <c r="F8" s="308">
        <v>1</v>
      </c>
      <c r="G8" s="309">
        <v>39</v>
      </c>
      <c r="H8" s="310" t="s">
        <v>95</v>
      </c>
      <c r="I8" s="311"/>
      <c r="XFD8" s="24">
        <f>SUM(F8:XFC8)</f>
        <v>40</v>
      </c>
    </row>
    <row r="9" spans="1:9 16384:16384" s="24" customFormat="1" ht="15.75" customHeight="1" x14ac:dyDescent="0.2">
      <c r="A9" s="214">
        <v>44900</v>
      </c>
      <c r="B9" s="306" t="s">
        <v>96</v>
      </c>
      <c r="C9" s="211" t="s">
        <v>97</v>
      </c>
      <c r="D9" s="215"/>
      <c r="E9" s="307" t="s">
        <v>98</v>
      </c>
      <c r="F9" s="308">
        <v>1</v>
      </c>
      <c r="G9" s="309">
        <v>417</v>
      </c>
      <c r="H9" s="310" t="s">
        <v>95</v>
      </c>
      <c r="I9" s="311"/>
    </row>
    <row r="10" spans="1:9 16384:16384" s="24" customFormat="1" ht="15.75" customHeight="1" x14ac:dyDescent="0.2">
      <c r="A10" s="214">
        <v>44911</v>
      </c>
      <c r="B10" s="306" t="s">
        <v>188</v>
      </c>
      <c r="C10" s="211" t="s">
        <v>97</v>
      </c>
      <c r="D10" s="215"/>
      <c r="E10" s="307" t="s">
        <v>189</v>
      </c>
      <c r="F10" s="308">
        <v>1</v>
      </c>
      <c r="G10" s="309">
        <v>17</v>
      </c>
      <c r="H10" s="310" t="s">
        <v>190</v>
      </c>
      <c r="I10" s="311"/>
    </row>
    <row r="11" spans="1:9 16384:16384" s="24" customFormat="1" ht="15.75" customHeight="1" x14ac:dyDescent="0.2">
      <c r="A11" s="152">
        <v>44911</v>
      </c>
      <c r="B11" s="78" t="s">
        <v>191</v>
      </c>
      <c r="C11" s="73" t="s">
        <v>192</v>
      </c>
      <c r="D11" s="215"/>
      <c r="E11" s="307" t="s">
        <v>193</v>
      </c>
      <c r="F11" s="308">
        <v>1</v>
      </c>
      <c r="G11" s="309">
        <v>17</v>
      </c>
      <c r="H11" s="310" t="s">
        <v>194</v>
      </c>
      <c r="I11" s="311"/>
    </row>
    <row r="12" spans="1:9 16384:16384" s="24" customFormat="1" ht="15.75" customHeight="1" x14ac:dyDescent="0.2">
      <c r="A12" s="152">
        <v>44914</v>
      </c>
      <c r="B12" s="78" t="s">
        <v>400</v>
      </c>
      <c r="C12" s="73" t="s">
        <v>401</v>
      </c>
      <c r="D12" s="215"/>
      <c r="E12" s="307" t="s">
        <v>402</v>
      </c>
      <c r="F12" s="308">
        <v>1</v>
      </c>
      <c r="G12" s="309">
        <v>18</v>
      </c>
      <c r="H12" s="310" t="s">
        <v>194</v>
      </c>
      <c r="I12" s="311"/>
    </row>
    <row r="13" spans="1:9 16384:16384" ht="16.5" customHeight="1" x14ac:dyDescent="0.2">
      <c r="A13" s="145"/>
      <c r="B13" s="57"/>
      <c r="C13" s="58"/>
      <c r="D13" s="45"/>
      <c r="E13" s="20" t="s">
        <v>13</v>
      </c>
      <c r="F13" s="92">
        <f>SUM(F8:F12)</f>
        <v>5</v>
      </c>
      <c r="G13" s="119"/>
      <c r="H13" s="146"/>
    </row>
    <row r="14" spans="1:9 16384:16384" ht="16.5" customHeight="1" x14ac:dyDescent="0.2">
      <c r="A14" s="329" t="s">
        <v>10</v>
      </c>
      <c r="B14" s="330"/>
      <c r="C14" s="39"/>
      <c r="D14" s="55"/>
      <c r="E14" s="56"/>
      <c r="F14" s="111"/>
      <c r="G14" s="88"/>
      <c r="H14" s="147"/>
    </row>
    <row r="15" spans="1:9 16384:16384" ht="16.5" customHeight="1" x14ac:dyDescent="0.2">
      <c r="A15" s="148" t="s">
        <v>0</v>
      </c>
      <c r="B15" s="65" t="s">
        <v>1</v>
      </c>
      <c r="C15" s="98" t="s">
        <v>2</v>
      </c>
      <c r="D15" s="98" t="s">
        <v>3</v>
      </c>
      <c r="E15" s="98" t="s">
        <v>8</v>
      </c>
      <c r="F15" s="112"/>
      <c r="G15" s="113"/>
      <c r="H15" s="149"/>
    </row>
    <row r="16" spans="1:9 16384:16384" ht="16.5" customHeight="1" x14ac:dyDescent="0.2">
      <c r="A16" s="214">
        <v>44900</v>
      </c>
      <c r="B16" s="210" t="s">
        <v>118</v>
      </c>
      <c r="C16" s="211" t="s">
        <v>119</v>
      </c>
      <c r="D16" s="211" t="s">
        <v>120</v>
      </c>
      <c r="E16" s="215" t="s">
        <v>121</v>
      </c>
      <c r="F16" s="207">
        <v>1</v>
      </c>
      <c r="G16" s="198"/>
      <c r="H16" s="199"/>
    </row>
    <row r="17" spans="1:8" ht="16.5" customHeight="1" x14ac:dyDescent="0.2">
      <c r="A17" s="214">
        <v>44901</v>
      </c>
      <c r="B17" s="210" t="s">
        <v>149</v>
      </c>
      <c r="C17" s="211" t="s">
        <v>150</v>
      </c>
      <c r="D17" s="211" t="s">
        <v>151</v>
      </c>
      <c r="E17" s="215" t="s">
        <v>152</v>
      </c>
      <c r="F17" s="207">
        <v>1</v>
      </c>
      <c r="G17" s="252"/>
      <c r="H17" s="199"/>
    </row>
    <row r="18" spans="1:8" ht="16.5" customHeight="1" x14ac:dyDescent="0.2">
      <c r="A18" s="214">
        <v>44904</v>
      </c>
      <c r="B18" s="210" t="s">
        <v>181</v>
      </c>
      <c r="C18" s="211" t="s">
        <v>182</v>
      </c>
      <c r="D18" s="211" t="s">
        <v>183</v>
      </c>
      <c r="E18" s="215" t="s">
        <v>152</v>
      </c>
      <c r="F18" s="207">
        <v>1</v>
      </c>
      <c r="G18" s="252"/>
      <c r="H18" s="199"/>
    </row>
    <row r="19" spans="1:8" ht="16.5" customHeight="1" x14ac:dyDescent="0.2">
      <c r="A19" s="214">
        <v>44911</v>
      </c>
      <c r="B19" s="210" t="s">
        <v>184</v>
      </c>
      <c r="C19" s="211" t="s">
        <v>185</v>
      </c>
      <c r="D19" s="211" t="s">
        <v>186</v>
      </c>
      <c r="E19" s="215" t="s">
        <v>187</v>
      </c>
      <c r="F19" s="207">
        <v>1</v>
      </c>
      <c r="G19" s="252"/>
      <c r="H19" s="199"/>
    </row>
    <row r="20" spans="1:8" ht="16.5" customHeight="1" x14ac:dyDescent="0.2">
      <c r="A20" s="214">
        <v>44914</v>
      </c>
      <c r="B20" s="210" t="s">
        <v>396</v>
      </c>
      <c r="C20" s="211" t="s">
        <v>397</v>
      </c>
      <c r="D20" s="211" t="s">
        <v>398</v>
      </c>
      <c r="E20" s="215" t="s">
        <v>399</v>
      </c>
      <c r="F20" s="207">
        <v>1</v>
      </c>
      <c r="G20" s="252"/>
      <c r="H20" s="199"/>
    </row>
    <row r="21" spans="1:8" ht="16.5" customHeight="1" x14ac:dyDescent="0.2">
      <c r="A21" s="214">
        <v>44922</v>
      </c>
      <c r="B21" s="210" t="s">
        <v>452</v>
      </c>
      <c r="C21" s="211" t="s">
        <v>453</v>
      </c>
      <c r="D21" s="211" t="s">
        <v>454</v>
      </c>
      <c r="E21" s="215" t="s">
        <v>455</v>
      </c>
      <c r="F21" s="207">
        <v>1</v>
      </c>
      <c r="G21" s="252"/>
      <c r="H21" s="199"/>
    </row>
    <row r="22" spans="1:8" ht="16.5" customHeight="1" x14ac:dyDescent="0.2">
      <c r="A22" s="214">
        <v>44922</v>
      </c>
      <c r="B22" s="210" t="s">
        <v>456</v>
      </c>
      <c r="C22" s="211" t="s">
        <v>457</v>
      </c>
      <c r="D22" s="211" t="s">
        <v>454</v>
      </c>
      <c r="E22" s="215" t="s">
        <v>455</v>
      </c>
      <c r="F22" s="207">
        <v>1</v>
      </c>
      <c r="G22" s="252"/>
      <c r="H22" s="199"/>
    </row>
    <row r="23" spans="1:8" ht="16.5" customHeight="1" x14ac:dyDescent="0.2">
      <c r="A23" s="214">
        <v>44922</v>
      </c>
      <c r="B23" s="210" t="s">
        <v>458</v>
      </c>
      <c r="C23" s="211" t="s">
        <v>459</v>
      </c>
      <c r="D23" s="211" t="s">
        <v>460</v>
      </c>
      <c r="E23" s="215" t="s">
        <v>461</v>
      </c>
      <c r="F23" s="207">
        <v>1</v>
      </c>
      <c r="G23" s="252"/>
      <c r="H23" s="199"/>
    </row>
    <row r="24" spans="1:8" ht="16.5" customHeight="1" x14ac:dyDescent="0.2">
      <c r="A24" s="214">
        <v>44922</v>
      </c>
      <c r="B24" s="210" t="s">
        <v>464</v>
      </c>
      <c r="C24" s="211" t="s">
        <v>465</v>
      </c>
      <c r="D24" s="211" t="s">
        <v>83</v>
      </c>
      <c r="E24" s="215" t="s">
        <v>466</v>
      </c>
      <c r="F24" s="207">
        <v>1</v>
      </c>
      <c r="G24" s="252"/>
      <c r="H24" s="199"/>
    </row>
    <row r="25" spans="1:8" ht="16.5" customHeight="1" x14ac:dyDescent="0.2">
      <c r="A25" s="214">
        <v>44922</v>
      </c>
      <c r="B25" s="210" t="s">
        <v>467</v>
      </c>
      <c r="C25" s="211" t="s">
        <v>468</v>
      </c>
      <c r="D25" s="211" t="s">
        <v>186</v>
      </c>
      <c r="E25" s="215" t="s">
        <v>469</v>
      </c>
      <c r="F25" s="207">
        <v>1</v>
      </c>
      <c r="G25" s="252"/>
      <c r="H25" s="199"/>
    </row>
    <row r="26" spans="1:8" ht="16.5" customHeight="1" x14ac:dyDescent="0.2">
      <c r="A26" s="214">
        <v>44922</v>
      </c>
      <c r="B26" s="210" t="s">
        <v>470</v>
      </c>
      <c r="C26" s="211" t="s">
        <v>471</v>
      </c>
      <c r="D26" s="211" t="s">
        <v>186</v>
      </c>
      <c r="E26" s="215" t="s">
        <v>469</v>
      </c>
      <c r="F26" s="207">
        <v>1</v>
      </c>
      <c r="G26" s="252"/>
      <c r="H26" s="199"/>
    </row>
    <row r="27" spans="1:8" ht="16.5" customHeight="1" x14ac:dyDescent="0.2">
      <c r="A27" s="214">
        <v>44922</v>
      </c>
      <c r="B27" s="210" t="s">
        <v>472</v>
      </c>
      <c r="C27" s="211" t="s">
        <v>473</v>
      </c>
      <c r="D27" s="211" t="s">
        <v>186</v>
      </c>
      <c r="E27" s="215" t="s">
        <v>469</v>
      </c>
      <c r="F27" s="207">
        <v>1</v>
      </c>
      <c r="G27" s="252"/>
      <c r="H27" s="199"/>
    </row>
    <row r="28" spans="1:8" ht="16.5" customHeight="1" x14ac:dyDescent="0.2">
      <c r="A28" s="214">
        <v>44922</v>
      </c>
      <c r="B28" s="210" t="s">
        <v>474</v>
      </c>
      <c r="C28" s="211" t="s">
        <v>475</v>
      </c>
      <c r="D28" s="211" t="s">
        <v>186</v>
      </c>
      <c r="E28" s="215" t="s">
        <v>187</v>
      </c>
      <c r="F28" s="207">
        <v>1</v>
      </c>
      <c r="G28" s="252"/>
      <c r="H28" s="199"/>
    </row>
    <row r="29" spans="1:8" ht="16.5" customHeight="1" x14ac:dyDescent="0.2">
      <c r="A29" s="214">
        <v>44922</v>
      </c>
      <c r="B29" s="210" t="s">
        <v>476</v>
      </c>
      <c r="C29" s="211" t="s">
        <v>477</v>
      </c>
      <c r="D29" s="211" t="s">
        <v>186</v>
      </c>
      <c r="E29" s="215" t="s">
        <v>187</v>
      </c>
      <c r="F29" s="207">
        <v>1</v>
      </c>
      <c r="G29" s="252"/>
      <c r="H29" s="199"/>
    </row>
    <row r="30" spans="1:8" x14ac:dyDescent="0.2">
      <c r="A30" s="150"/>
      <c r="B30" s="60"/>
      <c r="C30" s="61"/>
      <c r="D30" s="49"/>
      <c r="E30" s="59" t="s">
        <v>25</v>
      </c>
      <c r="F30" s="114">
        <f>SUM(F16:F29)</f>
        <v>14</v>
      </c>
      <c r="G30" s="116"/>
      <c r="H30" s="151"/>
    </row>
    <row r="31" spans="1:8" ht="13.9" customHeight="1" x14ac:dyDescent="0.2">
      <c r="A31" s="304" t="s">
        <v>24</v>
      </c>
      <c r="B31" s="62"/>
      <c r="C31" s="35"/>
      <c r="D31" s="36"/>
      <c r="E31" s="37"/>
      <c r="F31" s="115"/>
      <c r="G31" s="252"/>
      <c r="H31" s="199"/>
    </row>
    <row r="32" spans="1:8" ht="13.9" customHeight="1" x14ac:dyDescent="0.2">
      <c r="A32" s="226" t="s">
        <v>0</v>
      </c>
      <c r="B32" s="227" t="s">
        <v>1</v>
      </c>
      <c r="C32" s="194" t="s">
        <v>2</v>
      </c>
      <c r="D32" s="194" t="s">
        <v>3</v>
      </c>
      <c r="E32" s="250" t="s">
        <v>8</v>
      </c>
      <c r="F32" s="251"/>
      <c r="G32" s="113"/>
      <c r="H32" s="149"/>
    </row>
    <row r="33" spans="1:8" ht="13.9" customHeight="1" x14ac:dyDescent="0.2">
      <c r="A33" s="134">
        <v>44897</v>
      </c>
      <c r="B33" s="78" t="s">
        <v>58</v>
      </c>
      <c r="C33" s="73" t="s">
        <v>59</v>
      </c>
      <c r="D33" s="79"/>
      <c r="E33" s="73" t="s">
        <v>60</v>
      </c>
      <c r="F33" s="74">
        <v>1</v>
      </c>
      <c r="G33" s="198"/>
      <c r="H33" s="199"/>
    </row>
    <row r="34" spans="1:8" ht="13.9" customHeight="1" x14ac:dyDescent="0.2">
      <c r="A34" s="152">
        <v>44900</v>
      </c>
      <c r="B34" s="78" t="s">
        <v>126</v>
      </c>
      <c r="C34" s="73" t="s">
        <v>127</v>
      </c>
      <c r="D34" s="79"/>
      <c r="E34" s="73" t="s">
        <v>128</v>
      </c>
      <c r="F34" s="74">
        <v>1</v>
      </c>
      <c r="G34" s="252"/>
      <c r="H34" s="199"/>
    </row>
    <row r="35" spans="1:8" ht="13.9" customHeight="1" x14ac:dyDescent="0.2">
      <c r="A35" s="134">
        <v>44900</v>
      </c>
      <c r="B35" s="78" t="s">
        <v>129</v>
      </c>
      <c r="C35" s="73" t="s">
        <v>130</v>
      </c>
      <c r="D35" s="79"/>
      <c r="E35" s="73" t="s">
        <v>60</v>
      </c>
      <c r="F35" s="74">
        <v>1</v>
      </c>
      <c r="G35" s="252"/>
      <c r="H35" s="199"/>
    </row>
    <row r="36" spans="1:8" ht="13.9" customHeight="1" x14ac:dyDescent="0.2">
      <c r="A36" s="152">
        <v>44900</v>
      </c>
      <c r="B36" s="78" t="s">
        <v>137</v>
      </c>
      <c r="C36" s="73" t="s">
        <v>138</v>
      </c>
      <c r="D36" s="79"/>
      <c r="E36" s="73" t="s">
        <v>139</v>
      </c>
      <c r="F36" s="74">
        <v>1</v>
      </c>
      <c r="G36" s="252"/>
      <c r="H36" s="199"/>
    </row>
    <row r="37" spans="1:8" ht="13.9" customHeight="1" x14ac:dyDescent="0.2">
      <c r="A37" s="134">
        <v>44901</v>
      </c>
      <c r="B37" s="78" t="s">
        <v>135</v>
      </c>
      <c r="C37" s="73" t="s">
        <v>136</v>
      </c>
      <c r="D37" s="79"/>
      <c r="E37" s="73" t="s">
        <v>60</v>
      </c>
      <c r="F37" s="74">
        <v>1</v>
      </c>
      <c r="G37" s="252"/>
      <c r="H37" s="199"/>
    </row>
    <row r="38" spans="1:8" ht="13.9" customHeight="1" x14ac:dyDescent="0.2">
      <c r="A38" s="152">
        <v>44901</v>
      </c>
      <c r="B38" s="78" t="s">
        <v>143</v>
      </c>
      <c r="C38" s="73" t="s">
        <v>144</v>
      </c>
      <c r="D38" s="79"/>
      <c r="E38" s="73" t="s">
        <v>139</v>
      </c>
      <c r="F38" s="74">
        <v>1</v>
      </c>
      <c r="G38" s="252"/>
      <c r="H38" s="199"/>
    </row>
    <row r="39" spans="1:8" ht="13.9" customHeight="1" x14ac:dyDescent="0.2">
      <c r="A39" s="152">
        <v>44901</v>
      </c>
      <c r="B39" s="78" t="s">
        <v>145</v>
      </c>
      <c r="C39" s="73" t="s">
        <v>146</v>
      </c>
      <c r="D39" s="79"/>
      <c r="E39" s="73" t="s">
        <v>139</v>
      </c>
      <c r="F39" s="74">
        <v>1</v>
      </c>
      <c r="G39" s="252"/>
      <c r="H39" s="199"/>
    </row>
    <row r="40" spans="1:8" ht="13.9" customHeight="1" x14ac:dyDescent="0.2">
      <c r="A40" s="152">
        <v>44901</v>
      </c>
      <c r="B40" s="78" t="s">
        <v>147</v>
      </c>
      <c r="C40" s="73" t="s">
        <v>148</v>
      </c>
      <c r="D40" s="79"/>
      <c r="E40" s="73" t="s">
        <v>139</v>
      </c>
      <c r="F40" s="74">
        <v>1</v>
      </c>
      <c r="G40" s="314"/>
      <c r="H40" s="199"/>
    </row>
    <row r="41" spans="1:8" ht="13.9" customHeight="1" x14ac:dyDescent="0.2">
      <c r="A41" s="152">
        <v>44901</v>
      </c>
      <c r="B41" s="78" t="s">
        <v>156</v>
      </c>
      <c r="C41" s="73" t="s">
        <v>157</v>
      </c>
      <c r="D41" s="79"/>
      <c r="E41" s="73" t="s">
        <v>139</v>
      </c>
      <c r="F41" s="74">
        <v>1</v>
      </c>
      <c r="G41" s="252"/>
      <c r="H41" s="199"/>
    </row>
    <row r="42" spans="1:8" ht="13.9" customHeight="1" x14ac:dyDescent="0.2">
      <c r="A42" s="134">
        <v>44902</v>
      </c>
      <c r="B42" s="78" t="s">
        <v>158</v>
      </c>
      <c r="C42" s="73" t="s">
        <v>159</v>
      </c>
      <c r="D42" s="79"/>
      <c r="E42" s="73" t="s">
        <v>139</v>
      </c>
      <c r="F42" s="74">
        <v>1</v>
      </c>
      <c r="G42" s="252"/>
      <c r="H42" s="199"/>
    </row>
    <row r="43" spans="1:8" ht="13.9" customHeight="1" x14ac:dyDescent="0.2">
      <c r="A43" s="152">
        <v>44902</v>
      </c>
      <c r="B43" s="78" t="s">
        <v>160</v>
      </c>
      <c r="C43" s="73" t="s">
        <v>161</v>
      </c>
      <c r="D43" s="79"/>
      <c r="E43" s="73" t="s">
        <v>162</v>
      </c>
      <c r="F43" s="74">
        <v>1</v>
      </c>
      <c r="G43" s="252"/>
      <c r="H43" s="199"/>
    </row>
    <row r="44" spans="1:8" ht="13.9" customHeight="1" x14ac:dyDescent="0.2">
      <c r="A44" s="152">
        <v>44902</v>
      </c>
      <c r="B44" s="78" t="s">
        <v>163</v>
      </c>
      <c r="C44" s="73" t="s">
        <v>164</v>
      </c>
      <c r="D44" s="79"/>
      <c r="E44" s="73" t="s">
        <v>165</v>
      </c>
      <c r="F44" s="74">
        <v>1</v>
      </c>
      <c r="G44" s="252"/>
      <c r="H44" s="199"/>
    </row>
    <row r="45" spans="1:8" ht="13.9" customHeight="1" x14ac:dyDescent="0.2">
      <c r="A45" s="152">
        <v>44902</v>
      </c>
      <c r="B45" s="78" t="s">
        <v>166</v>
      </c>
      <c r="C45" s="73" t="s">
        <v>167</v>
      </c>
      <c r="D45" s="79"/>
      <c r="E45" s="73" t="s">
        <v>168</v>
      </c>
      <c r="F45" s="74">
        <v>1</v>
      </c>
      <c r="G45" s="252"/>
      <c r="H45" s="199"/>
    </row>
    <row r="46" spans="1:8" ht="13.9" customHeight="1" x14ac:dyDescent="0.2">
      <c r="A46" s="152">
        <v>44902</v>
      </c>
      <c r="B46" s="78" t="s">
        <v>169</v>
      </c>
      <c r="C46" s="73" t="s">
        <v>170</v>
      </c>
      <c r="D46" s="79"/>
      <c r="E46" s="73" t="s">
        <v>128</v>
      </c>
      <c r="F46" s="74">
        <v>1</v>
      </c>
      <c r="G46" s="252"/>
      <c r="H46" s="199"/>
    </row>
    <row r="47" spans="1:8" ht="13.9" customHeight="1" x14ac:dyDescent="0.2">
      <c r="A47" s="152">
        <v>44902</v>
      </c>
      <c r="B47" s="78" t="s">
        <v>171</v>
      </c>
      <c r="C47" s="73" t="s">
        <v>172</v>
      </c>
      <c r="D47" s="79"/>
      <c r="E47" s="73" t="s">
        <v>128</v>
      </c>
      <c r="F47" s="74">
        <v>1</v>
      </c>
      <c r="G47" s="252"/>
      <c r="H47" s="199"/>
    </row>
    <row r="48" spans="1:8" ht="13.9" customHeight="1" x14ac:dyDescent="0.2">
      <c r="A48" s="152">
        <v>44903</v>
      </c>
      <c r="B48" s="78" t="s">
        <v>153</v>
      </c>
      <c r="C48" s="73" t="s">
        <v>154</v>
      </c>
      <c r="D48" s="79"/>
      <c r="E48" s="73" t="s">
        <v>155</v>
      </c>
      <c r="F48" s="74">
        <v>1</v>
      </c>
      <c r="G48" s="252"/>
      <c r="H48" s="199"/>
    </row>
    <row r="49" spans="1:8" ht="13.9" customHeight="1" x14ac:dyDescent="0.2">
      <c r="A49" s="134">
        <v>44903</v>
      </c>
      <c r="B49" s="78" t="s">
        <v>335</v>
      </c>
      <c r="C49" s="73" t="s">
        <v>336</v>
      </c>
      <c r="D49" s="79"/>
      <c r="E49" s="73" t="s">
        <v>155</v>
      </c>
      <c r="F49" s="74">
        <v>1</v>
      </c>
      <c r="G49" s="252"/>
      <c r="H49" s="199"/>
    </row>
    <row r="50" spans="1:8" ht="13.9" customHeight="1" x14ac:dyDescent="0.2">
      <c r="A50" s="152">
        <v>44903</v>
      </c>
      <c r="B50" s="78" t="s">
        <v>337</v>
      </c>
      <c r="C50" s="73" t="s">
        <v>338</v>
      </c>
      <c r="D50" s="79"/>
      <c r="E50" s="73" t="s">
        <v>155</v>
      </c>
      <c r="F50" s="74">
        <v>1</v>
      </c>
      <c r="G50" s="252"/>
      <c r="H50" s="199"/>
    </row>
    <row r="51" spans="1:8" ht="13.9" customHeight="1" x14ac:dyDescent="0.2">
      <c r="A51" s="134">
        <v>44903</v>
      </c>
      <c r="B51" s="78" t="s">
        <v>339</v>
      </c>
      <c r="C51" s="73" t="s">
        <v>340</v>
      </c>
      <c r="D51" s="79"/>
      <c r="E51" s="73" t="s">
        <v>155</v>
      </c>
      <c r="F51" s="74">
        <v>1</v>
      </c>
      <c r="G51" s="252"/>
      <c r="H51" s="199"/>
    </row>
    <row r="52" spans="1:8" ht="13.9" customHeight="1" x14ac:dyDescent="0.2">
      <c r="A52" s="152">
        <v>44904</v>
      </c>
      <c r="B52" s="78" t="s">
        <v>326</v>
      </c>
      <c r="C52" s="73" t="s">
        <v>327</v>
      </c>
      <c r="D52" s="79"/>
      <c r="E52" s="73" t="s">
        <v>328</v>
      </c>
      <c r="F52" s="74">
        <v>1</v>
      </c>
      <c r="G52" s="252"/>
      <c r="H52" s="199"/>
    </row>
    <row r="53" spans="1:8" ht="13.9" customHeight="1" x14ac:dyDescent="0.2">
      <c r="A53" s="152">
        <v>44904</v>
      </c>
      <c r="B53" s="78" t="s">
        <v>329</v>
      </c>
      <c r="C53" s="73" t="s">
        <v>330</v>
      </c>
      <c r="D53" s="79"/>
      <c r="E53" s="73" t="s">
        <v>328</v>
      </c>
      <c r="F53" s="74">
        <v>1</v>
      </c>
      <c r="G53" s="252"/>
      <c r="H53" s="199"/>
    </row>
    <row r="54" spans="1:8" ht="13.9" customHeight="1" x14ac:dyDescent="0.2">
      <c r="A54" s="152">
        <v>44904</v>
      </c>
      <c r="B54" s="78" t="s">
        <v>331</v>
      </c>
      <c r="C54" s="73" t="s">
        <v>332</v>
      </c>
      <c r="D54" s="79"/>
      <c r="E54" s="73" t="s">
        <v>328</v>
      </c>
      <c r="F54" s="74">
        <v>1</v>
      </c>
      <c r="G54" s="252"/>
      <c r="H54" s="199"/>
    </row>
    <row r="55" spans="1:8" ht="13.9" customHeight="1" x14ac:dyDescent="0.2">
      <c r="A55" s="152">
        <v>44904</v>
      </c>
      <c r="B55" s="78" t="s">
        <v>333</v>
      </c>
      <c r="C55" s="73" t="s">
        <v>334</v>
      </c>
      <c r="D55" s="79"/>
      <c r="E55" s="73" t="s">
        <v>328</v>
      </c>
      <c r="F55" s="74">
        <v>1</v>
      </c>
      <c r="G55" s="252"/>
      <c r="H55" s="199"/>
    </row>
    <row r="56" spans="1:8" ht="13.9" customHeight="1" x14ac:dyDescent="0.2">
      <c r="A56" s="134">
        <v>44904</v>
      </c>
      <c r="B56" s="78" t="s">
        <v>341</v>
      </c>
      <c r="C56" s="73" t="s">
        <v>342</v>
      </c>
      <c r="D56" s="79"/>
      <c r="E56" s="73" t="s">
        <v>155</v>
      </c>
      <c r="F56" s="74">
        <v>1</v>
      </c>
      <c r="G56" s="252"/>
      <c r="H56" s="199"/>
    </row>
    <row r="57" spans="1:8" ht="13.9" customHeight="1" x14ac:dyDescent="0.2">
      <c r="A57" s="134">
        <v>44904</v>
      </c>
      <c r="B57" s="78" t="s">
        <v>343</v>
      </c>
      <c r="C57" s="73" t="s">
        <v>344</v>
      </c>
      <c r="D57" s="79"/>
      <c r="E57" s="73" t="s">
        <v>155</v>
      </c>
      <c r="F57" s="74">
        <v>1</v>
      </c>
      <c r="G57" s="252"/>
      <c r="H57" s="199"/>
    </row>
    <row r="58" spans="1:8" ht="13.9" customHeight="1" x14ac:dyDescent="0.2">
      <c r="A58" s="152">
        <v>44904</v>
      </c>
      <c r="B58" s="78" t="s">
        <v>345</v>
      </c>
      <c r="C58" s="73" t="s">
        <v>346</v>
      </c>
      <c r="D58" s="79"/>
      <c r="E58" s="73" t="s">
        <v>155</v>
      </c>
      <c r="F58" s="74">
        <v>1</v>
      </c>
      <c r="G58" s="252"/>
      <c r="H58" s="199"/>
    </row>
    <row r="59" spans="1:8" ht="13.9" customHeight="1" x14ac:dyDescent="0.2">
      <c r="A59" s="134">
        <v>44904</v>
      </c>
      <c r="B59" s="78" t="s">
        <v>347</v>
      </c>
      <c r="C59" s="73" t="s">
        <v>348</v>
      </c>
      <c r="D59" s="79"/>
      <c r="E59" s="73" t="s">
        <v>155</v>
      </c>
      <c r="F59" s="74">
        <v>1</v>
      </c>
      <c r="G59" s="252"/>
      <c r="H59" s="199"/>
    </row>
    <row r="60" spans="1:8" ht="13.9" customHeight="1" x14ac:dyDescent="0.2">
      <c r="A60" s="152">
        <v>44904</v>
      </c>
      <c r="B60" s="78" t="s">
        <v>349</v>
      </c>
      <c r="C60" s="73" t="s">
        <v>350</v>
      </c>
      <c r="D60" s="79"/>
      <c r="E60" s="73" t="s">
        <v>155</v>
      </c>
      <c r="F60" s="74">
        <v>1</v>
      </c>
      <c r="G60" s="252"/>
      <c r="H60" s="199"/>
    </row>
    <row r="61" spans="1:8" ht="13.9" customHeight="1" x14ac:dyDescent="0.2">
      <c r="A61" s="152">
        <v>44904</v>
      </c>
      <c r="B61" s="78" t="s">
        <v>351</v>
      </c>
      <c r="C61" s="73" t="s">
        <v>352</v>
      </c>
      <c r="D61" s="79"/>
      <c r="E61" s="73" t="s">
        <v>155</v>
      </c>
      <c r="F61" s="74">
        <v>1</v>
      </c>
      <c r="G61" s="252"/>
      <c r="H61" s="199"/>
    </row>
    <row r="62" spans="1:8" ht="13.9" customHeight="1" x14ac:dyDescent="0.2">
      <c r="A62" s="152">
        <v>44904</v>
      </c>
      <c r="B62" s="78" t="s">
        <v>353</v>
      </c>
      <c r="C62" s="73" t="s">
        <v>354</v>
      </c>
      <c r="D62" s="79"/>
      <c r="E62" s="73" t="s">
        <v>155</v>
      </c>
      <c r="F62" s="74">
        <v>1</v>
      </c>
      <c r="G62" s="252"/>
      <c r="H62" s="199"/>
    </row>
    <row r="63" spans="1:8" ht="13.9" customHeight="1" x14ac:dyDescent="0.2">
      <c r="A63" s="152">
        <v>44904</v>
      </c>
      <c r="B63" s="78" t="s">
        <v>355</v>
      </c>
      <c r="C63" s="73" t="s">
        <v>356</v>
      </c>
      <c r="D63" s="79"/>
      <c r="E63" s="73" t="s">
        <v>139</v>
      </c>
      <c r="F63" s="74">
        <v>1</v>
      </c>
      <c r="G63" s="252"/>
      <c r="H63" s="199"/>
    </row>
    <row r="64" spans="1:8" ht="13.9" customHeight="1" x14ac:dyDescent="0.2">
      <c r="A64" s="152">
        <v>44907</v>
      </c>
      <c r="B64" s="78" t="s">
        <v>357</v>
      </c>
      <c r="C64" s="73" t="s">
        <v>358</v>
      </c>
      <c r="D64" s="79"/>
      <c r="E64" s="73" t="s">
        <v>359</v>
      </c>
      <c r="F64" s="74">
        <v>1</v>
      </c>
      <c r="G64" s="317"/>
      <c r="H64" s="199"/>
    </row>
    <row r="65" spans="1:8" ht="13.9" customHeight="1" x14ac:dyDescent="0.2">
      <c r="A65" s="152">
        <v>44907</v>
      </c>
      <c r="B65" s="78" t="s">
        <v>360</v>
      </c>
      <c r="C65" s="73" t="s">
        <v>235</v>
      </c>
      <c r="D65" s="79"/>
      <c r="E65" s="73" t="s">
        <v>323</v>
      </c>
      <c r="F65" s="74">
        <v>1</v>
      </c>
      <c r="G65" s="252"/>
      <c r="H65" s="199"/>
    </row>
    <row r="66" spans="1:8" ht="13.9" customHeight="1" x14ac:dyDescent="0.2">
      <c r="A66" s="134">
        <v>44907</v>
      </c>
      <c r="B66" s="78" t="s">
        <v>361</v>
      </c>
      <c r="C66" s="73" t="s">
        <v>362</v>
      </c>
      <c r="D66" s="79"/>
      <c r="E66" s="73" t="s">
        <v>139</v>
      </c>
      <c r="F66" s="74">
        <v>1</v>
      </c>
      <c r="G66" s="252"/>
      <c r="H66" s="199"/>
    </row>
    <row r="67" spans="1:8" ht="13.9" customHeight="1" x14ac:dyDescent="0.2">
      <c r="A67" s="134">
        <v>44907</v>
      </c>
      <c r="B67" s="78" t="s">
        <v>363</v>
      </c>
      <c r="C67" s="73" t="s">
        <v>364</v>
      </c>
      <c r="D67" s="79"/>
      <c r="E67" s="73" t="s">
        <v>139</v>
      </c>
      <c r="F67" s="74">
        <v>1</v>
      </c>
      <c r="G67" s="252"/>
      <c r="H67" s="199"/>
    </row>
    <row r="68" spans="1:8" ht="13.9" customHeight="1" x14ac:dyDescent="0.2">
      <c r="A68" s="152">
        <v>44907</v>
      </c>
      <c r="B68" s="78" t="s">
        <v>365</v>
      </c>
      <c r="C68" s="73" t="s">
        <v>366</v>
      </c>
      <c r="D68" s="79"/>
      <c r="E68" s="73" t="s">
        <v>139</v>
      </c>
      <c r="F68" s="74">
        <v>1</v>
      </c>
      <c r="G68" s="252"/>
      <c r="H68" s="199"/>
    </row>
    <row r="69" spans="1:8" ht="13.9" customHeight="1" x14ac:dyDescent="0.2">
      <c r="A69" s="134">
        <v>44907</v>
      </c>
      <c r="B69" s="78" t="s">
        <v>367</v>
      </c>
      <c r="C69" s="73" t="s">
        <v>368</v>
      </c>
      <c r="D69" s="79"/>
      <c r="E69" s="73" t="s">
        <v>316</v>
      </c>
      <c r="F69" s="74">
        <v>1</v>
      </c>
      <c r="G69" s="252"/>
      <c r="H69" s="199"/>
    </row>
    <row r="70" spans="1:8" ht="13.9" customHeight="1" x14ac:dyDescent="0.2">
      <c r="A70" s="134">
        <v>44907</v>
      </c>
      <c r="B70" s="78" t="s">
        <v>369</v>
      </c>
      <c r="C70" s="73" t="s">
        <v>370</v>
      </c>
      <c r="D70" s="79"/>
      <c r="E70" s="247" t="s">
        <v>316</v>
      </c>
      <c r="F70" s="74">
        <v>1</v>
      </c>
      <c r="G70" s="252"/>
      <c r="H70" s="199"/>
    </row>
    <row r="71" spans="1:8" ht="13.9" customHeight="1" x14ac:dyDescent="0.2">
      <c r="A71" s="152">
        <v>44908</v>
      </c>
      <c r="B71" s="78" t="s">
        <v>371</v>
      </c>
      <c r="C71" s="73" t="s">
        <v>372</v>
      </c>
      <c r="D71" s="79"/>
      <c r="E71" s="73" t="s">
        <v>162</v>
      </c>
      <c r="F71" s="74">
        <v>1</v>
      </c>
      <c r="G71" s="252"/>
      <c r="H71" s="199"/>
    </row>
    <row r="72" spans="1:8" ht="13.9" customHeight="1" x14ac:dyDescent="0.2">
      <c r="A72" s="152">
        <v>44908</v>
      </c>
      <c r="B72" s="78" t="s">
        <v>373</v>
      </c>
      <c r="C72" s="73" t="s">
        <v>374</v>
      </c>
      <c r="D72" s="79"/>
      <c r="E72" s="73" t="s">
        <v>155</v>
      </c>
      <c r="F72" s="74">
        <v>1</v>
      </c>
      <c r="G72" s="252"/>
      <c r="H72" s="199"/>
    </row>
    <row r="73" spans="1:8" ht="13.9" customHeight="1" x14ac:dyDescent="0.2">
      <c r="A73" s="152">
        <v>44908</v>
      </c>
      <c r="B73" s="78" t="s">
        <v>375</v>
      </c>
      <c r="C73" s="73" t="s">
        <v>376</v>
      </c>
      <c r="D73" s="79"/>
      <c r="E73" s="73" t="s">
        <v>162</v>
      </c>
      <c r="F73" s="74">
        <v>1</v>
      </c>
      <c r="G73" s="252"/>
      <c r="H73" s="199"/>
    </row>
    <row r="74" spans="1:8" ht="13.9" customHeight="1" x14ac:dyDescent="0.2">
      <c r="A74" s="152">
        <v>44910</v>
      </c>
      <c r="B74" s="78" t="s">
        <v>377</v>
      </c>
      <c r="C74" s="73" t="s">
        <v>378</v>
      </c>
      <c r="D74" s="79"/>
      <c r="E74" s="73" t="s">
        <v>139</v>
      </c>
      <c r="F74" s="74">
        <v>1</v>
      </c>
      <c r="G74" s="252"/>
      <c r="H74" s="199"/>
    </row>
    <row r="75" spans="1:8" ht="13.9" customHeight="1" x14ac:dyDescent="0.2">
      <c r="A75" s="152">
        <v>44910</v>
      </c>
      <c r="B75" s="78" t="s">
        <v>379</v>
      </c>
      <c r="C75" s="73" t="s">
        <v>380</v>
      </c>
      <c r="D75" s="79"/>
      <c r="E75" s="73" t="s">
        <v>328</v>
      </c>
      <c r="F75" s="74">
        <v>1</v>
      </c>
      <c r="G75" s="252"/>
      <c r="H75" s="199"/>
    </row>
    <row r="76" spans="1:8" ht="13.9" customHeight="1" x14ac:dyDescent="0.2">
      <c r="A76" s="152">
        <v>44910</v>
      </c>
      <c r="B76" s="78" t="s">
        <v>381</v>
      </c>
      <c r="C76" s="73" t="s">
        <v>382</v>
      </c>
      <c r="D76" s="79"/>
      <c r="E76" s="73" t="s">
        <v>328</v>
      </c>
      <c r="F76" s="74">
        <v>1</v>
      </c>
      <c r="G76" s="252"/>
      <c r="H76" s="199"/>
    </row>
    <row r="77" spans="1:8" ht="13.9" customHeight="1" x14ac:dyDescent="0.2">
      <c r="A77" s="152">
        <v>44910</v>
      </c>
      <c r="B77" s="78" t="s">
        <v>383</v>
      </c>
      <c r="C77" s="73" t="s">
        <v>384</v>
      </c>
      <c r="D77" s="79"/>
      <c r="E77" s="73" t="s">
        <v>328</v>
      </c>
      <c r="F77" s="74">
        <v>1</v>
      </c>
      <c r="G77" s="252"/>
      <c r="H77" s="199"/>
    </row>
    <row r="78" spans="1:8" ht="13.9" customHeight="1" x14ac:dyDescent="0.2">
      <c r="A78" s="134">
        <v>44914</v>
      </c>
      <c r="B78" s="78" t="s">
        <v>314</v>
      </c>
      <c r="C78" s="73" t="s">
        <v>315</v>
      </c>
      <c r="D78" s="79"/>
      <c r="E78" s="73" t="s">
        <v>316</v>
      </c>
      <c r="F78" s="74">
        <v>1</v>
      </c>
      <c r="G78" s="252"/>
      <c r="H78" s="199"/>
    </row>
    <row r="79" spans="1:8" ht="13.9" customHeight="1" x14ac:dyDescent="0.2">
      <c r="A79" s="134">
        <v>44914</v>
      </c>
      <c r="B79" s="78" t="s">
        <v>317</v>
      </c>
      <c r="C79" s="73" t="s">
        <v>318</v>
      </c>
      <c r="D79" s="79"/>
      <c r="E79" s="73" t="s">
        <v>316</v>
      </c>
      <c r="F79" s="74">
        <v>1</v>
      </c>
      <c r="G79" s="252"/>
      <c r="H79" s="199"/>
    </row>
    <row r="80" spans="1:8" ht="13.9" customHeight="1" x14ac:dyDescent="0.2">
      <c r="A80" s="134">
        <v>44914</v>
      </c>
      <c r="B80" s="78" t="s">
        <v>319</v>
      </c>
      <c r="C80" s="73" t="s">
        <v>320</v>
      </c>
      <c r="D80" s="79"/>
      <c r="E80" s="73" t="s">
        <v>162</v>
      </c>
      <c r="F80" s="74">
        <v>1</v>
      </c>
      <c r="G80" s="252"/>
      <c r="H80" s="199"/>
    </row>
    <row r="81" spans="1:8" ht="13.9" customHeight="1" x14ac:dyDescent="0.2">
      <c r="A81" s="152">
        <v>44914</v>
      </c>
      <c r="B81" s="78" t="s">
        <v>319</v>
      </c>
      <c r="C81" s="73" t="s">
        <v>320</v>
      </c>
      <c r="D81" s="79"/>
      <c r="E81" s="73" t="s">
        <v>162</v>
      </c>
      <c r="F81" s="74">
        <v>1</v>
      </c>
      <c r="G81" s="252"/>
      <c r="H81" s="199"/>
    </row>
    <row r="82" spans="1:8" ht="13.9" customHeight="1" x14ac:dyDescent="0.2">
      <c r="A82" s="152">
        <v>44914</v>
      </c>
      <c r="B82" s="78" t="s">
        <v>321</v>
      </c>
      <c r="C82" s="73" t="s">
        <v>322</v>
      </c>
      <c r="D82" s="79"/>
      <c r="E82" s="73" t="s">
        <v>323</v>
      </c>
      <c r="F82" s="74">
        <v>1</v>
      </c>
      <c r="G82" s="252"/>
      <c r="H82" s="199"/>
    </row>
    <row r="83" spans="1:8" ht="13.9" customHeight="1" x14ac:dyDescent="0.2">
      <c r="A83" s="152">
        <v>44914</v>
      </c>
      <c r="B83" s="78" t="s">
        <v>324</v>
      </c>
      <c r="C83" s="73" t="s">
        <v>325</v>
      </c>
      <c r="D83" s="79"/>
      <c r="E83" s="73" t="s">
        <v>323</v>
      </c>
      <c r="F83" s="74">
        <v>1</v>
      </c>
      <c r="G83" s="252"/>
      <c r="H83" s="199"/>
    </row>
    <row r="84" spans="1:8" x14ac:dyDescent="0.2">
      <c r="A84" s="134">
        <v>44914</v>
      </c>
      <c r="B84" s="78" t="s">
        <v>387</v>
      </c>
      <c r="C84" s="73" t="s">
        <v>388</v>
      </c>
      <c r="D84" s="79"/>
      <c r="E84" s="73" t="s">
        <v>389</v>
      </c>
      <c r="F84" s="74">
        <v>1</v>
      </c>
      <c r="G84" s="252"/>
      <c r="H84" s="199"/>
    </row>
    <row r="85" spans="1:8" x14ac:dyDescent="0.2">
      <c r="A85" s="152">
        <v>44914</v>
      </c>
      <c r="B85" s="78" t="s">
        <v>390</v>
      </c>
      <c r="C85" s="73" t="s">
        <v>391</v>
      </c>
      <c r="D85" s="79"/>
      <c r="E85" s="73" t="s">
        <v>389</v>
      </c>
      <c r="F85" s="74">
        <v>1</v>
      </c>
      <c r="G85" s="252"/>
      <c r="H85" s="199"/>
    </row>
    <row r="86" spans="1:8" x14ac:dyDescent="0.2">
      <c r="A86" s="152">
        <v>44914</v>
      </c>
      <c r="B86" s="78" t="s">
        <v>392</v>
      </c>
      <c r="C86" s="73" t="s">
        <v>393</v>
      </c>
      <c r="D86" s="79"/>
      <c r="E86" s="73" t="s">
        <v>389</v>
      </c>
      <c r="F86" s="74">
        <v>1</v>
      </c>
      <c r="G86" s="252"/>
      <c r="H86" s="199"/>
    </row>
    <row r="87" spans="1:8" x14ac:dyDescent="0.2">
      <c r="A87" s="152">
        <v>44914</v>
      </c>
      <c r="B87" s="78" t="s">
        <v>394</v>
      </c>
      <c r="C87" s="73" t="s">
        <v>395</v>
      </c>
      <c r="D87" s="79"/>
      <c r="E87" s="73" t="s">
        <v>389</v>
      </c>
      <c r="F87" s="74">
        <v>1</v>
      </c>
      <c r="G87" s="252"/>
      <c r="H87" s="199"/>
    </row>
    <row r="88" spans="1:8" x14ac:dyDescent="0.2">
      <c r="A88" s="152">
        <v>44922</v>
      </c>
      <c r="B88" s="78" t="s">
        <v>462</v>
      </c>
      <c r="C88" s="73" t="s">
        <v>463</v>
      </c>
      <c r="D88" s="79"/>
      <c r="E88" s="73" t="s">
        <v>478</v>
      </c>
      <c r="F88" s="74">
        <v>1</v>
      </c>
      <c r="G88" s="252"/>
      <c r="H88" s="199"/>
    </row>
    <row r="89" spans="1:8" x14ac:dyDescent="0.2">
      <c r="A89" s="152">
        <v>44922</v>
      </c>
      <c r="B89" s="78" t="s">
        <v>479</v>
      </c>
      <c r="C89" s="73" t="s">
        <v>480</v>
      </c>
      <c r="D89" s="79"/>
      <c r="E89" s="73" t="s">
        <v>139</v>
      </c>
      <c r="F89" s="74">
        <v>1</v>
      </c>
      <c r="G89" s="252"/>
      <c r="H89" s="199"/>
    </row>
    <row r="90" spans="1:8" x14ac:dyDescent="0.2">
      <c r="A90" s="152">
        <v>44922</v>
      </c>
      <c r="B90" s="78" t="s">
        <v>481</v>
      </c>
      <c r="C90" s="73" t="s">
        <v>482</v>
      </c>
      <c r="D90" s="79"/>
      <c r="E90" s="73" t="s">
        <v>139</v>
      </c>
      <c r="F90" s="74">
        <v>1</v>
      </c>
      <c r="G90" s="252"/>
      <c r="H90" s="199"/>
    </row>
    <row r="91" spans="1:8" ht="13.9" customHeight="1" x14ac:dyDescent="0.2">
      <c r="A91" s="152">
        <v>44922</v>
      </c>
      <c r="B91" s="78" t="s">
        <v>489</v>
      </c>
      <c r="C91" s="73" t="s">
        <v>490</v>
      </c>
      <c r="D91" s="79"/>
      <c r="E91" s="73" t="s">
        <v>491</v>
      </c>
      <c r="F91" s="74">
        <v>1</v>
      </c>
      <c r="G91" s="252"/>
      <c r="H91" s="199"/>
    </row>
    <row r="92" spans="1:8" ht="13.9" customHeight="1" x14ac:dyDescent="0.2">
      <c r="A92" s="152">
        <v>44923</v>
      </c>
      <c r="B92" s="78" t="s">
        <v>492</v>
      </c>
      <c r="C92" s="73" t="s">
        <v>493</v>
      </c>
      <c r="D92" s="79"/>
      <c r="E92" s="73" t="s">
        <v>139</v>
      </c>
      <c r="F92" s="74">
        <v>1</v>
      </c>
      <c r="G92" s="252"/>
      <c r="H92" s="199"/>
    </row>
    <row r="93" spans="1:8" ht="13.9" customHeight="1" x14ac:dyDescent="0.2">
      <c r="A93" s="152">
        <v>44923</v>
      </c>
      <c r="B93" s="78" t="s">
        <v>497</v>
      </c>
      <c r="C93" s="73" t="s">
        <v>498</v>
      </c>
      <c r="D93" s="79"/>
      <c r="E93" s="73" t="s">
        <v>139</v>
      </c>
      <c r="F93" s="74">
        <v>1</v>
      </c>
      <c r="G93" s="252"/>
      <c r="H93" s="199"/>
    </row>
    <row r="94" spans="1:8" ht="13.9" customHeight="1" x14ac:dyDescent="0.2">
      <c r="A94" s="152">
        <v>44923</v>
      </c>
      <c r="B94" s="78" t="s">
        <v>499</v>
      </c>
      <c r="C94" s="73" t="s">
        <v>500</v>
      </c>
      <c r="D94" s="79"/>
      <c r="E94" s="73" t="s">
        <v>139</v>
      </c>
      <c r="F94" s="74">
        <v>1</v>
      </c>
      <c r="G94" s="252"/>
      <c r="H94" s="199"/>
    </row>
    <row r="95" spans="1:8" ht="13.9" customHeight="1" x14ac:dyDescent="0.2">
      <c r="A95" s="152">
        <v>44923</v>
      </c>
      <c r="B95" s="78" t="s">
        <v>501</v>
      </c>
      <c r="C95" s="73" t="s">
        <v>502</v>
      </c>
      <c r="D95" s="79"/>
      <c r="E95" s="73" t="s">
        <v>139</v>
      </c>
      <c r="F95" s="74">
        <v>1</v>
      </c>
      <c r="G95" s="252"/>
      <c r="H95" s="199"/>
    </row>
    <row r="96" spans="1:8" ht="13.9" customHeight="1" x14ac:dyDescent="0.2">
      <c r="A96" s="152">
        <v>44923</v>
      </c>
      <c r="B96" s="78" t="s">
        <v>503</v>
      </c>
      <c r="C96" s="73" t="s">
        <v>504</v>
      </c>
      <c r="D96" s="79"/>
      <c r="E96" s="73" t="s">
        <v>491</v>
      </c>
      <c r="F96" s="74">
        <v>1</v>
      </c>
      <c r="G96" s="252"/>
      <c r="H96" s="199"/>
    </row>
    <row r="97" spans="1:8" ht="13.9" customHeight="1" x14ac:dyDescent="0.2">
      <c r="A97" s="152">
        <v>44924</v>
      </c>
      <c r="B97" s="78" t="s">
        <v>517</v>
      </c>
      <c r="C97" s="73" t="s">
        <v>518</v>
      </c>
      <c r="D97" s="79"/>
      <c r="E97" s="73" t="s">
        <v>139</v>
      </c>
      <c r="F97" s="74">
        <v>1</v>
      </c>
      <c r="G97" s="252"/>
      <c r="H97" s="199"/>
    </row>
    <row r="98" spans="1:8" ht="13.9" customHeight="1" x14ac:dyDescent="0.2">
      <c r="A98" s="152">
        <v>44925</v>
      </c>
      <c r="B98" s="78" t="s">
        <v>525</v>
      </c>
      <c r="C98" s="73" t="s">
        <v>526</v>
      </c>
      <c r="D98" s="79"/>
      <c r="E98" s="73" t="s">
        <v>139</v>
      </c>
      <c r="F98" s="74">
        <v>1</v>
      </c>
      <c r="G98" s="252"/>
      <c r="H98" s="199"/>
    </row>
    <row r="99" spans="1:8" ht="13.9" customHeight="1" x14ac:dyDescent="0.2">
      <c r="A99" s="152">
        <v>44925</v>
      </c>
      <c r="B99" s="78" t="s">
        <v>527</v>
      </c>
      <c r="C99" s="73" t="s">
        <v>528</v>
      </c>
      <c r="D99" s="79"/>
      <c r="E99" s="73" t="s">
        <v>316</v>
      </c>
      <c r="F99" s="74">
        <v>1</v>
      </c>
      <c r="G99" s="252"/>
      <c r="H99" s="199"/>
    </row>
    <row r="100" spans="1:8" ht="13.9" customHeight="1" x14ac:dyDescent="0.2">
      <c r="A100" s="152">
        <v>44925</v>
      </c>
      <c r="B100" s="78" t="s">
        <v>529</v>
      </c>
      <c r="C100" s="73" t="s">
        <v>530</v>
      </c>
      <c r="D100" s="79"/>
      <c r="E100" s="73" t="s">
        <v>316</v>
      </c>
      <c r="F100" s="74">
        <v>1</v>
      </c>
      <c r="G100" s="252"/>
      <c r="H100" s="199"/>
    </row>
    <row r="101" spans="1:8" ht="13.9" customHeight="1" x14ac:dyDescent="0.2">
      <c r="A101" s="152">
        <v>44925</v>
      </c>
      <c r="B101" s="78" t="s">
        <v>531</v>
      </c>
      <c r="C101" s="73" t="s">
        <v>532</v>
      </c>
      <c r="D101" s="79"/>
      <c r="E101" s="73" t="s">
        <v>316</v>
      </c>
      <c r="F101" s="74">
        <v>1</v>
      </c>
      <c r="G101" s="252"/>
      <c r="H101" s="199"/>
    </row>
    <row r="102" spans="1:8" ht="13.9" customHeight="1" x14ac:dyDescent="0.2">
      <c r="A102" s="152">
        <v>44925</v>
      </c>
      <c r="B102" s="78" t="s">
        <v>537</v>
      </c>
      <c r="C102" s="73" t="s">
        <v>538</v>
      </c>
      <c r="D102" s="79"/>
      <c r="E102" s="73" t="s">
        <v>139</v>
      </c>
      <c r="F102" s="74">
        <v>1</v>
      </c>
      <c r="G102" s="252"/>
      <c r="H102" s="199"/>
    </row>
    <row r="103" spans="1:8" ht="13.9" customHeight="1" x14ac:dyDescent="0.2">
      <c r="A103" s="152">
        <v>44925</v>
      </c>
      <c r="B103" s="78" t="s">
        <v>533</v>
      </c>
      <c r="C103" s="73" t="s">
        <v>534</v>
      </c>
      <c r="D103" s="79"/>
      <c r="E103" s="73" t="s">
        <v>316</v>
      </c>
      <c r="F103" s="74">
        <v>1</v>
      </c>
      <c r="G103" s="252"/>
      <c r="H103" s="199"/>
    </row>
    <row r="104" spans="1:8" ht="13.9" customHeight="1" x14ac:dyDescent="0.2">
      <c r="A104" s="152">
        <v>44925</v>
      </c>
      <c r="B104" s="78" t="s">
        <v>535</v>
      </c>
      <c r="C104" s="73" t="s">
        <v>536</v>
      </c>
      <c r="D104" s="79"/>
      <c r="E104" s="73" t="s">
        <v>316</v>
      </c>
      <c r="F104" s="74">
        <v>1</v>
      </c>
      <c r="G104" s="252"/>
      <c r="H104" s="199"/>
    </row>
    <row r="105" spans="1:8" ht="15.75" customHeight="1" thickBot="1" x14ac:dyDescent="0.25">
      <c r="A105" s="153"/>
      <c r="B105" s="154"/>
      <c r="C105" s="155"/>
      <c r="D105" s="156"/>
      <c r="E105" s="157" t="s">
        <v>25</v>
      </c>
      <c r="F105" s="158">
        <f>SUM(F33:F104)</f>
        <v>72</v>
      </c>
      <c r="G105" s="159"/>
      <c r="H105" s="160"/>
    </row>
    <row r="106" spans="1:8" ht="15.75" customHeight="1" thickTop="1" x14ac:dyDescent="0.2">
      <c r="A106"/>
      <c r="B106"/>
      <c r="C106"/>
      <c r="D106"/>
      <c r="E106"/>
      <c r="F106"/>
      <c r="G106" s="7"/>
      <c r="H106"/>
    </row>
    <row r="107" spans="1:8" ht="15.75" customHeight="1" x14ac:dyDescent="0.2">
      <c r="A107"/>
      <c r="B107"/>
      <c r="C107"/>
      <c r="D107"/>
      <c r="E107"/>
      <c r="F107"/>
      <c r="G107" s="7"/>
      <c r="H107"/>
    </row>
    <row r="108" spans="1:8" ht="15.75" customHeight="1" x14ac:dyDescent="0.2">
      <c r="A108"/>
      <c r="B108"/>
      <c r="C108"/>
      <c r="D108"/>
      <c r="E108"/>
      <c r="F108"/>
      <c r="G108" s="7"/>
      <c r="H108"/>
    </row>
    <row r="109" spans="1:8" ht="15.75" customHeight="1" x14ac:dyDescent="0.2">
      <c r="A109"/>
      <c r="B109"/>
      <c r="C109"/>
      <c r="D109"/>
      <c r="E109"/>
      <c r="F109"/>
      <c r="G109" s="7"/>
      <c r="H109"/>
    </row>
    <row r="110" spans="1:8" ht="15.75" customHeight="1" x14ac:dyDescent="0.2">
      <c r="B110"/>
      <c r="C110"/>
      <c r="D110"/>
      <c r="E110"/>
      <c r="F110"/>
      <c r="G110" s="7"/>
      <c r="H110"/>
    </row>
    <row r="111" spans="1:8" ht="15.75" customHeight="1" x14ac:dyDescent="0.2">
      <c r="B111"/>
      <c r="C111"/>
      <c r="D111"/>
      <c r="E111"/>
      <c r="F111"/>
      <c r="G111" s="7"/>
      <c r="H111"/>
    </row>
    <row r="112" spans="1:8" ht="15.75" customHeight="1" x14ac:dyDescent="0.2">
      <c r="B112"/>
      <c r="C112"/>
      <c r="D112"/>
      <c r="E112"/>
      <c r="F112"/>
      <c r="G112" s="7"/>
      <c r="H112"/>
    </row>
    <row r="113" spans="7:8" ht="15.75" customHeight="1" x14ac:dyDescent="0.2">
      <c r="G113" s="7"/>
      <c r="H113"/>
    </row>
    <row r="114" spans="7:8" ht="15.75" customHeight="1" x14ac:dyDescent="0.2">
      <c r="G114" s="7"/>
      <c r="H114"/>
    </row>
    <row r="115" spans="7:8" ht="15.75" customHeight="1" x14ac:dyDescent="0.2">
      <c r="G115" s="7"/>
      <c r="H115"/>
    </row>
    <row r="116" spans="7:8" ht="15.75" customHeight="1" x14ac:dyDescent="0.2">
      <c r="G116" s="7"/>
      <c r="H116"/>
    </row>
    <row r="117" spans="7:8" ht="15.75" customHeight="1" x14ac:dyDescent="0.2">
      <c r="G117" s="7"/>
      <c r="H117"/>
    </row>
    <row r="118" spans="7:8" ht="15.75" customHeight="1" x14ac:dyDescent="0.2">
      <c r="G118" s="7"/>
      <c r="H118"/>
    </row>
    <row r="119" spans="7:8" ht="15.75" customHeight="1" x14ac:dyDescent="0.2">
      <c r="G119" s="7"/>
      <c r="H119"/>
    </row>
    <row r="120" spans="7:8" ht="15.75" customHeight="1" x14ac:dyDescent="0.2">
      <c r="H120"/>
    </row>
    <row r="121" spans="7:8" ht="15.75" customHeight="1" x14ac:dyDescent="0.2">
      <c r="H121"/>
    </row>
    <row r="122" spans="7:8" ht="15.75" customHeight="1" x14ac:dyDescent="0.2">
      <c r="H122"/>
    </row>
    <row r="123" spans="7:8" ht="15.75" customHeight="1" x14ac:dyDescent="0.2">
      <c r="H123"/>
    </row>
    <row r="124" spans="7:8" ht="15.75" customHeight="1" x14ac:dyDescent="0.2">
      <c r="G124" s="19"/>
      <c r="H124"/>
    </row>
    <row r="125" spans="7:8" ht="15.75" customHeight="1" x14ac:dyDescent="0.2">
      <c r="G125" s="19"/>
      <c r="H125"/>
    </row>
    <row r="126" spans="7:8" ht="15.75" customHeight="1" x14ac:dyDescent="0.2">
      <c r="G126" s="19"/>
      <c r="H126"/>
    </row>
    <row r="127" spans="7:8" ht="15.75" customHeight="1" x14ac:dyDescent="0.2">
      <c r="G127" s="19"/>
      <c r="H127"/>
    </row>
    <row r="128" spans="7:8" ht="15.75" customHeight="1" x14ac:dyDescent="0.2">
      <c r="G128" s="19"/>
      <c r="H128"/>
    </row>
    <row r="129" spans="7:8" ht="15.75" customHeight="1" x14ac:dyDescent="0.2">
      <c r="G129" s="19"/>
      <c r="H129"/>
    </row>
    <row r="130" spans="7:8" ht="15.75" customHeight="1" x14ac:dyDescent="0.2">
      <c r="G130" s="19"/>
      <c r="H130"/>
    </row>
    <row r="131" spans="7:8" ht="15.75" customHeight="1" x14ac:dyDescent="0.2">
      <c r="G131" s="19"/>
      <c r="H131"/>
    </row>
    <row r="132" spans="7:8" ht="15.75" customHeight="1" x14ac:dyDescent="0.2">
      <c r="G132" s="19"/>
      <c r="H132"/>
    </row>
    <row r="133" spans="7:8" ht="15.75" customHeight="1" x14ac:dyDescent="0.2">
      <c r="G133" s="19"/>
      <c r="H133"/>
    </row>
    <row r="134" spans="7:8" ht="15.75" customHeight="1" x14ac:dyDescent="0.2">
      <c r="G134" s="19"/>
      <c r="H134"/>
    </row>
    <row r="135" spans="7:8" ht="15.75" customHeight="1" x14ac:dyDescent="0.2">
      <c r="G135" s="19"/>
      <c r="H135"/>
    </row>
    <row r="136" spans="7:8" ht="15.75" customHeight="1" x14ac:dyDescent="0.2">
      <c r="H136"/>
    </row>
    <row r="137" spans="7:8" ht="15.75" customHeight="1" x14ac:dyDescent="0.2">
      <c r="H137"/>
    </row>
    <row r="138" spans="7:8" ht="15.75" customHeight="1" x14ac:dyDescent="0.2">
      <c r="H138"/>
    </row>
    <row r="139" spans="7:8" ht="15.75" customHeight="1" x14ac:dyDescent="0.2">
      <c r="H139"/>
    </row>
    <row r="140" spans="7:8" ht="15.75" customHeight="1" x14ac:dyDescent="0.2">
      <c r="H140"/>
    </row>
    <row r="141" spans="7:8" ht="15.75" customHeight="1" x14ac:dyDescent="0.2"/>
    <row r="142" spans="7:8" ht="15.75" customHeight="1" x14ac:dyDescent="0.2"/>
    <row r="143" spans="7:8" ht="15.75" customHeight="1" x14ac:dyDescent="0.2"/>
    <row r="144" spans="7:8" ht="15.75" customHeight="1" x14ac:dyDescent="0.2"/>
    <row r="145" spans="7:8" ht="15.75" customHeight="1" x14ac:dyDescent="0.2">
      <c r="G145" s="19"/>
    </row>
    <row r="146" spans="7:8" ht="15.75" customHeight="1" x14ac:dyDescent="0.2">
      <c r="G146" s="19"/>
    </row>
    <row r="147" spans="7:8" ht="15.75" customHeight="1" x14ac:dyDescent="0.2">
      <c r="G147" s="19"/>
    </row>
    <row r="148" spans="7:8" ht="15.75" customHeight="1" x14ac:dyDescent="0.2">
      <c r="G148" s="19"/>
    </row>
    <row r="149" spans="7:8" ht="15.75" customHeight="1" x14ac:dyDescent="0.2">
      <c r="G149" s="19"/>
    </row>
    <row r="150" spans="7:8" ht="15.75" customHeight="1" x14ac:dyDescent="0.2">
      <c r="G150" s="19"/>
    </row>
    <row r="151" spans="7:8" ht="15.75" customHeight="1" x14ac:dyDescent="0.2">
      <c r="G151" s="19"/>
    </row>
    <row r="152" spans="7:8" ht="15.75" customHeight="1" x14ac:dyDescent="0.2">
      <c r="G152" s="19"/>
    </row>
    <row r="153" spans="7:8" ht="15.75" customHeight="1" x14ac:dyDescent="0.2">
      <c r="H153" s="11"/>
    </row>
    <row r="154" spans="7:8" ht="15.75" customHeight="1" x14ac:dyDescent="0.2">
      <c r="G154" s="19"/>
      <c r="H154" s="11"/>
    </row>
    <row r="155" spans="7:8" ht="15.75" customHeight="1" x14ac:dyDescent="0.2">
      <c r="G155" s="19"/>
      <c r="H155" s="11"/>
    </row>
    <row r="156" spans="7:8" ht="15.75" customHeight="1" x14ac:dyDescent="0.2">
      <c r="G156" s="19"/>
      <c r="H156" s="11"/>
    </row>
    <row r="157" spans="7:8" ht="15.75" customHeight="1" x14ac:dyDescent="0.2">
      <c r="G157" s="19"/>
      <c r="H157" s="11"/>
    </row>
    <row r="158" spans="7:8" ht="15.75" customHeight="1" x14ac:dyDescent="0.2">
      <c r="G158" s="19"/>
      <c r="H158" s="11"/>
    </row>
    <row r="159" spans="7:8" ht="15.75" customHeight="1" x14ac:dyDescent="0.2">
      <c r="G159" s="19"/>
      <c r="H159" s="11"/>
    </row>
    <row r="160" spans="7:8" ht="15.75" customHeight="1" x14ac:dyDescent="0.2">
      <c r="G160" s="19"/>
      <c r="H160" s="11"/>
    </row>
    <row r="161" spans="7:8" ht="15.75" customHeight="1" x14ac:dyDescent="0.2">
      <c r="H161"/>
    </row>
    <row r="162" spans="7:8" ht="15.75" customHeight="1" x14ac:dyDescent="0.2">
      <c r="G162" s="19"/>
      <c r="H162"/>
    </row>
    <row r="163" spans="7:8" ht="15.75" customHeight="1" x14ac:dyDescent="0.2">
      <c r="G163" s="19"/>
      <c r="H163"/>
    </row>
    <row r="164" spans="7:8" ht="15.75" customHeight="1" x14ac:dyDescent="0.2">
      <c r="G164"/>
      <c r="H164"/>
    </row>
    <row r="165" spans="7:8" ht="15.75" customHeight="1" x14ac:dyDescent="0.2">
      <c r="G165"/>
      <c r="H165"/>
    </row>
    <row r="166" spans="7:8" ht="15.75" customHeight="1" x14ac:dyDescent="0.2">
      <c r="G166"/>
      <c r="H166"/>
    </row>
    <row r="167" spans="7:8" ht="15.75" customHeight="1" x14ac:dyDescent="0.2">
      <c r="G167"/>
      <c r="H167"/>
    </row>
    <row r="168" spans="7:8" ht="15.75" customHeight="1" x14ac:dyDescent="0.2">
      <c r="G168"/>
      <c r="H168"/>
    </row>
    <row r="169" spans="7:8" ht="15.75" customHeight="1" x14ac:dyDescent="0.2">
      <c r="G169"/>
      <c r="H169"/>
    </row>
    <row r="170" spans="7:8" ht="15.75" customHeight="1" x14ac:dyDescent="0.2">
      <c r="G170"/>
      <c r="H170"/>
    </row>
    <row r="171" spans="7:8" ht="15.75" customHeight="1" x14ac:dyDescent="0.2">
      <c r="G171"/>
      <c r="H171"/>
    </row>
    <row r="172" spans="7:8" ht="15.75" customHeight="1" x14ac:dyDescent="0.2">
      <c r="H172" s="11"/>
    </row>
    <row r="173" spans="7:8" ht="15.75" customHeight="1" x14ac:dyDescent="0.2"/>
    <row r="174" spans="7:8" ht="15.75" customHeight="1" x14ac:dyDescent="0.2"/>
    <row r="175" spans="7:8" ht="15.75" customHeight="1" x14ac:dyDescent="0.2"/>
    <row r="176" spans="7:8" ht="15.75" customHeight="1" x14ac:dyDescent="0.2"/>
    <row r="177" spans="7:7" ht="15.75" customHeight="1" x14ac:dyDescent="0.2"/>
    <row r="178" spans="7:7" ht="15.75" customHeight="1" x14ac:dyDescent="0.2"/>
    <row r="179" spans="7:7" ht="15.75" customHeight="1" x14ac:dyDescent="0.2"/>
    <row r="180" spans="7:7" ht="15.75" customHeight="1" x14ac:dyDescent="0.2"/>
    <row r="181" spans="7:7" ht="15.75" customHeight="1" x14ac:dyDescent="0.2"/>
    <row r="182" spans="7:7" ht="15.75" customHeight="1" x14ac:dyDescent="0.2">
      <c r="G182" s="7"/>
    </row>
    <row r="183" spans="7:7" ht="15.75" customHeight="1" x14ac:dyDescent="0.2">
      <c r="G183" s="7"/>
    </row>
    <row r="184" spans="7:7" ht="15.75" customHeight="1" x14ac:dyDescent="0.2"/>
    <row r="185" spans="7:7" ht="15.75" customHeight="1" x14ac:dyDescent="0.2"/>
    <row r="186" spans="7:7" ht="15.75" customHeight="1" x14ac:dyDescent="0.2"/>
    <row r="187" spans="7:7" ht="15.75" customHeight="1" x14ac:dyDescent="0.2"/>
    <row r="188" spans="7:7" ht="15.75" customHeight="1" x14ac:dyDescent="0.2"/>
    <row r="189" spans="7:7" ht="15.75" customHeight="1" x14ac:dyDescent="0.2"/>
    <row r="190" spans="7:7" ht="15.75" customHeight="1" x14ac:dyDescent="0.2"/>
    <row r="191" spans="7:7" ht="15.75" customHeight="1" x14ac:dyDescent="0.2"/>
    <row r="192" spans="7:7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3.5" customHeight="1" x14ac:dyDescent="0.2"/>
    <row r="371" ht="15.75" customHeight="1" x14ac:dyDescent="0.2"/>
    <row r="372" ht="15.75" customHeight="1" x14ac:dyDescent="0.2"/>
    <row r="373" ht="15.75" customHeight="1" x14ac:dyDescent="0.2"/>
    <row r="374" ht="15" customHeight="1" x14ac:dyDescent="0.2"/>
    <row r="375" ht="1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4.2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spans="9:9" ht="14.25" customHeight="1" x14ac:dyDescent="0.2"/>
    <row r="546" spans="9:9" ht="14.25" customHeight="1" x14ac:dyDescent="0.2">
      <c r="I546" s="28"/>
    </row>
    <row r="547" spans="9:9" ht="14.25" customHeight="1" x14ac:dyDescent="0.2">
      <c r="I547" s="28"/>
    </row>
    <row r="548" spans="9:9" ht="14.25" customHeight="1" x14ac:dyDescent="0.2">
      <c r="I548" s="28" t="s">
        <v>41</v>
      </c>
    </row>
    <row r="549" spans="9:9" ht="14.25" customHeight="1" x14ac:dyDescent="0.2">
      <c r="I549" s="28"/>
    </row>
    <row r="550" spans="9:9" ht="14.25" customHeight="1" x14ac:dyDescent="0.2">
      <c r="I550" s="28"/>
    </row>
    <row r="551" spans="9:9" ht="14.25" customHeight="1" x14ac:dyDescent="0.2">
      <c r="I551" s="28"/>
    </row>
    <row r="552" spans="9:9" ht="14.25" customHeight="1" x14ac:dyDescent="0.2">
      <c r="I552" s="28"/>
    </row>
    <row r="553" spans="9:9" ht="14.25" customHeight="1" x14ac:dyDescent="0.2">
      <c r="I553" s="28"/>
    </row>
    <row r="554" spans="9:9" ht="14.25" customHeight="1" x14ac:dyDescent="0.2">
      <c r="I554" s="28"/>
    </row>
    <row r="555" spans="9:9" ht="14.25" customHeight="1" x14ac:dyDescent="0.2">
      <c r="I555" s="28"/>
    </row>
    <row r="556" spans="9:9" ht="14.25" customHeight="1" x14ac:dyDescent="0.2">
      <c r="I556" s="28"/>
    </row>
    <row r="557" spans="9:9" ht="14.25" customHeight="1" x14ac:dyDescent="0.2">
      <c r="I557" s="28"/>
    </row>
    <row r="558" spans="9:9" ht="14.25" customHeight="1" x14ac:dyDescent="0.2">
      <c r="I558" s="28"/>
    </row>
    <row r="559" spans="9:9" ht="14.25" customHeight="1" x14ac:dyDescent="0.2">
      <c r="I559" s="28"/>
    </row>
    <row r="560" spans="9:9" ht="14.25" customHeight="1" x14ac:dyDescent="0.2">
      <c r="I560" s="28"/>
    </row>
    <row r="561" spans="9:9" ht="14.25" customHeight="1" x14ac:dyDescent="0.2">
      <c r="I561" s="28"/>
    </row>
    <row r="562" spans="9:9" ht="14.25" customHeight="1" x14ac:dyDescent="0.2">
      <c r="I562" s="28"/>
    </row>
    <row r="563" spans="9:9" ht="14.25" customHeight="1" x14ac:dyDescent="0.2">
      <c r="I563" s="28"/>
    </row>
    <row r="564" spans="9:9" ht="14.25" customHeight="1" x14ac:dyDescent="0.2">
      <c r="I564" s="28"/>
    </row>
    <row r="565" spans="9:9" ht="14.25" customHeight="1" x14ac:dyDescent="0.2">
      <c r="I565" s="28"/>
    </row>
    <row r="566" spans="9:9" ht="14.25" customHeight="1" x14ac:dyDescent="0.2">
      <c r="I566" s="28"/>
    </row>
    <row r="567" spans="9:9" ht="14.25" customHeight="1" x14ac:dyDescent="0.2">
      <c r="I567" s="28"/>
    </row>
    <row r="568" spans="9:9" ht="13.5" customHeight="1" x14ac:dyDescent="0.2"/>
    <row r="569" spans="9:9" ht="14.25" customHeight="1" x14ac:dyDescent="0.2"/>
    <row r="570" spans="9:9" ht="14.25" customHeight="1" x14ac:dyDescent="0.2"/>
    <row r="571" spans="9:9" ht="14.25" customHeight="1" x14ac:dyDescent="0.2"/>
    <row r="572" spans="9:9" ht="14.25" customHeight="1" x14ac:dyDescent="0.2"/>
    <row r="573" spans="9:9" ht="14.25" customHeight="1" x14ac:dyDescent="0.2"/>
    <row r="574" spans="9:9" ht="14.25" customHeight="1" x14ac:dyDescent="0.2"/>
    <row r="575" spans="9:9" ht="14.25" customHeight="1" x14ac:dyDescent="0.2"/>
    <row r="576" spans="9:9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" customHeight="1" x14ac:dyDescent="0.2"/>
    <row r="597" ht="15.7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5" customHeight="1" x14ac:dyDescent="0.2"/>
    <row r="614" ht="14.25" customHeight="1" x14ac:dyDescent="0.2"/>
    <row r="615" ht="14.25" customHeight="1" x14ac:dyDescent="0.2"/>
    <row r="617" ht="13.5" customHeight="1" x14ac:dyDescent="0.2"/>
    <row r="620" ht="14.25" customHeight="1" x14ac:dyDescent="0.2"/>
    <row r="621" ht="13.5" customHeight="1" x14ac:dyDescent="0.2"/>
    <row r="766" spans="16384:16384" x14ac:dyDescent="0.2">
      <c r="XFD766">
        <f>SUM(I766:XFC766)</f>
        <v>0</v>
      </c>
    </row>
    <row r="767" spans="16384:16384" x14ac:dyDescent="0.2">
      <c r="XFD767">
        <f>SUM(I767:XFC767)</f>
        <v>0</v>
      </c>
    </row>
    <row r="775" spans="9:9 16376:16376" x14ac:dyDescent="0.2">
      <c r="I775"/>
    </row>
    <row r="776" spans="9:9 16376:16376" x14ac:dyDescent="0.2">
      <c r="I776"/>
    </row>
    <row r="777" spans="9:9 16376:16376" x14ac:dyDescent="0.2">
      <c r="I777"/>
    </row>
    <row r="778" spans="9:9 16376:16376" x14ac:dyDescent="0.2">
      <c r="I778"/>
    </row>
    <row r="779" spans="9:9 16376:16376" x14ac:dyDescent="0.2">
      <c r="I779"/>
    </row>
    <row r="780" spans="9:9 16376:16376" x14ac:dyDescent="0.2">
      <c r="I780"/>
    </row>
    <row r="781" spans="9:9 16376:16376" x14ac:dyDescent="0.2">
      <c r="I781"/>
    </row>
    <row r="782" spans="9:9 16376:16376" x14ac:dyDescent="0.2">
      <c r="I782"/>
    </row>
    <row r="783" spans="9:9 16376:16376" x14ac:dyDescent="0.2">
      <c r="I783"/>
      <c r="XEV783">
        <f>SUM(I783:XEU783)</f>
        <v>0</v>
      </c>
    </row>
    <row r="784" spans="9:9 16376:16376" x14ac:dyDescent="0.2">
      <c r="I784"/>
    </row>
    <row r="785" spans="9:9 16376:16384" x14ac:dyDescent="0.2">
      <c r="I785"/>
    </row>
    <row r="786" spans="9:9 16376:16384" x14ac:dyDescent="0.2">
      <c r="I786"/>
    </row>
    <row r="787" spans="9:9 16376:16384" x14ac:dyDescent="0.2">
      <c r="I787"/>
      <c r="XEV787">
        <f>SUM(I787:XEU787)</f>
        <v>0</v>
      </c>
    </row>
    <row r="788" spans="9:9 16376:16384" x14ac:dyDescent="0.2">
      <c r="I788"/>
      <c r="XEV788">
        <f>SUM(I788:XEU788)</f>
        <v>0</v>
      </c>
    </row>
    <row r="789" spans="9:9 16376:16384" x14ac:dyDescent="0.2">
      <c r="I789"/>
    </row>
    <row r="790" spans="9:9 16376:16384" x14ac:dyDescent="0.2">
      <c r="I790"/>
    </row>
    <row r="791" spans="9:9 16376:16384" x14ac:dyDescent="0.2">
      <c r="I791"/>
    </row>
    <row r="798" spans="9:9 16376:16384" x14ac:dyDescent="0.2">
      <c r="XFD798">
        <f>SUM(I798:XFC798)</f>
        <v>0</v>
      </c>
    </row>
    <row r="799" spans="9:9 16376:16384" x14ac:dyDescent="0.2">
      <c r="XFD799">
        <f>SUM(I799:XFC799)</f>
        <v>0</v>
      </c>
    </row>
    <row r="811" spans="9:9 16384:16384" x14ac:dyDescent="0.2">
      <c r="XFD811">
        <f>SUM(I811:XFC811)</f>
        <v>0</v>
      </c>
    </row>
    <row r="812" spans="9:9 16384:16384" x14ac:dyDescent="0.2">
      <c r="XFD812">
        <f>SUM(I812:XFC812)</f>
        <v>0</v>
      </c>
    </row>
    <row r="815" spans="9:9 16384:16384" x14ac:dyDescent="0.2">
      <c r="I815"/>
    </row>
    <row r="816" spans="9:9 16384:16384" x14ac:dyDescent="0.2">
      <c r="I816"/>
    </row>
    <row r="817" spans="9:9 16376:16376" x14ac:dyDescent="0.2">
      <c r="I817"/>
      <c r="XEV817">
        <f>SUM(I817:XEU817)</f>
        <v>0</v>
      </c>
    </row>
    <row r="818" spans="9:9 16376:16376" x14ac:dyDescent="0.2">
      <c r="I818"/>
    </row>
    <row r="819" spans="9:9 16376:16376" x14ac:dyDescent="0.2">
      <c r="I819"/>
    </row>
    <row r="820" spans="9:9 16376:16376" x14ac:dyDescent="0.2">
      <c r="I820"/>
    </row>
    <row r="821" spans="9:9 16376:16376" x14ac:dyDescent="0.2">
      <c r="I821"/>
    </row>
    <row r="822" spans="9:9 16376:16376" x14ac:dyDescent="0.2">
      <c r="I822"/>
    </row>
    <row r="823" spans="9:9 16376:16376" x14ac:dyDescent="0.2">
      <c r="I823"/>
    </row>
    <row r="824" spans="9:9 16376:16376" x14ac:dyDescent="0.2">
      <c r="I824"/>
    </row>
    <row r="825" spans="9:9 16376:16376" x14ac:dyDescent="0.2">
      <c r="I825"/>
    </row>
    <row r="967" spans="12:12" x14ac:dyDescent="0.2">
      <c r="L967" s="24"/>
    </row>
    <row r="983" spans="9:9" ht="15" customHeight="1" x14ac:dyDescent="0.2"/>
    <row r="984" spans="9:9" ht="15" customHeight="1" x14ac:dyDescent="0.2"/>
    <row r="985" spans="9:9" ht="15" customHeight="1" x14ac:dyDescent="0.2"/>
    <row r="986" spans="9:9" ht="15" customHeight="1" x14ac:dyDescent="0.2"/>
    <row r="987" spans="9:9" ht="15" customHeight="1" x14ac:dyDescent="0.2"/>
    <row r="988" spans="9:9" ht="15" customHeight="1" x14ac:dyDescent="0.2"/>
    <row r="989" spans="9:9" ht="15" customHeight="1" x14ac:dyDescent="0.2"/>
    <row r="990" spans="9:9" ht="15" customHeight="1" x14ac:dyDescent="0.2">
      <c r="I990"/>
    </row>
    <row r="991" spans="9:9" ht="15" customHeight="1" x14ac:dyDescent="0.2">
      <c r="I991"/>
    </row>
    <row r="992" spans="9:9" ht="15" customHeight="1" x14ac:dyDescent="0.2">
      <c r="I992"/>
    </row>
    <row r="993" spans="9:9" ht="15" customHeight="1" x14ac:dyDescent="0.2">
      <c r="I993"/>
    </row>
    <row r="994" spans="9:9" ht="15" customHeight="1" x14ac:dyDescent="0.2">
      <c r="I994"/>
    </row>
    <row r="995" spans="9:9" ht="15" customHeight="1" x14ac:dyDescent="0.2">
      <c r="I995"/>
    </row>
    <row r="996" spans="9:9" ht="15" customHeight="1" x14ac:dyDescent="0.2">
      <c r="I996"/>
    </row>
    <row r="997" spans="9:9" ht="15" customHeight="1" x14ac:dyDescent="0.2">
      <c r="I997"/>
    </row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/>
    <row r="1009" spans="9:9" ht="15" customHeight="1" x14ac:dyDescent="0.2"/>
    <row r="1010" spans="9:9" ht="15" customHeight="1" x14ac:dyDescent="0.2"/>
    <row r="1011" spans="9:9" ht="15" customHeight="1" x14ac:dyDescent="0.2"/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>
      <c r="I1056"/>
    </row>
    <row r="1057" spans="9:9" ht="15" customHeight="1" x14ac:dyDescent="0.2">
      <c r="I1057"/>
    </row>
    <row r="1058" spans="9:9" ht="15" customHeight="1" x14ac:dyDescent="0.2">
      <c r="I1058"/>
    </row>
    <row r="1059" spans="9:9" ht="15" customHeight="1" x14ac:dyDescent="0.2">
      <c r="I1059"/>
    </row>
    <row r="1060" spans="9:9" ht="15" customHeight="1" x14ac:dyDescent="0.2">
      <c r="I1060"/>
    </row>
    <row r="1061" spans="9:9" ht="15" customHeight="1" x14ac:dyDescent="0.2">
      <c r="I1061"/>
    </row>
    <row r="1062" spans="9:9" ht="15" customHeight="1" x14ac:dyDescent="0.2">
      <c r="I1062"/>
    </row>
    <row r="1063" spans="9:9" ht="15" customHeight="1" x14ac:dyDescent="0.2">
      <c r="I1063"/>
    </row>
    <row r="1064" spans="9:9" ht="15" customHeight="1" x14ac:dyDescent="0.2">
      <c r="I1064"/>
    </row>
    <row r="1065" spans="9:9" ht="15" customHeight="1" x14ac:dyDescent="0.2">
      <c r="I1065"/>
    </row>
    <row r="1066" spans="9:9" ht="15" customHeight="1" x14ac:dyDescent="0.2">
      <c r="I1066"/>
    </row>
    <row r="1067" spans="9:9" ht="15" customHeight="1" x14ac:dyDescent="0.2">
      <c r="I1067"/>
    </row>
    <row r="1068" spans="9:9" ht="15" customHeight="1" x14ac:dyDescent="0.2">
      <c r="I1068"/>
    </row>
    <row r="1069" spans="9:9" ht="15" customHeight="1" x14ac:dyDescent="0.2">
      <c r="I1069"/>
    </row>
    <row r="1070" spans="9:9" ht="15" customHeight="1" x14ac:dyDescent="0.2">
      <c r="I1070"/>
    </row>
    <row r="1071" spans="9:9" ht="15" customHeight="1" x14ac:dyDescent="0.2">
      <c r="I1071"/>
    </row>
    <row r="1072" spans="9:9" ht="15" customHeight="1" x14ac:dyDescent="0.2">
      <c r="I1072"/>
    </row>
    <row r="1073" spans="9:9" ht="15" customHeight="1" x14ac:dyDescent="0.2">
      <c r="I1073"/>
    </row>
    <row r="1074" spans="9:9" ht="15" customHeight="1" x14ac:dyDescent="0.2">
      <c r="I1074"/>
    </row>
    <row r="1075" spans="9:9" ht="15" customHeight="1" x14ac:dyDescent="0.2">
      <c r="I1075"/>
    </row>
    <row r="1076" spans="9:9" ht="15" customHeight="1" x14ac:dyDescent="0.2">
      <c r="I1076"/>
    </row>
    <row r="1077" spans="9:9" ht="15" customHeight="1" x14ac:dyDescent="0.2">
      <c r="I1077"/>
    </row>
    <row r="1078" spans="9:9" ht="15" customHeight="1" x14ac:dyDescent="0.2">
      <c r="I1078"/>
    </row>
    <row r="1079" spans="9:9" ht="15" customHeight="1" x14ac:dyDescent="0.2">
      <c r="I1079"/>
    </row>
    <row r="1080" spans="9:9" ht="15" customHeight="1" x14ac:dyDescent="0.2">
      <c r="I1080"/>
    </row>
    <row r="1081" spans="9:9" ht="15" customHeight="1" x14ac:dyDescent="0.2">
      <c r="I1081"/>
    </row>
    <row r="1082" spans="9:9" ht="15" customHeight="1" x14ac:dyDescent="0.2">
      <c r="I1082"/>
    </row>
    <row r="1083" spans="9:9" ht="15" customHeight="1" x14ac:dyDescent="0.2">
      <c r="I1083"/>
    </row>
    <row r="1084" spans="9:9" ht="15" customHeight="1" x14ac:dyDescent="0.2">
      <c r="I1084"/>
    </row>
    <row r="1085" spans="9:9" ht="15" customHeight="1" x14ac:dyDescent="0.2">
      <c r="I1085"/>
    </row>
    <row r="1086" spans="9:9" ht="15" customHeight="1" x14ac:dyDescent="0.2">
      <c r="I1086"/>
    </row>
    <row r="1087" spans="9:9" ht="15" customHeight="1" x14ac:dyDescent="0.2">
      <c r="I1087"/>
    </row>
    <row r="1088" spans="9:9" ht="15" customHeight="1" x14ac:dyDescent="0.2">
      <c r="I1088"/>
    </row>
    <row r="1089" spans="9:9" ht="15" customHeight="1" x14ac:dyDescent="0.2">
      <c r="I1089"/>
    </row>
    <row r="1090" spans="9:9" ht="15" customHeight="1" x14ac:dyDescent="0.2">
      <c r="I1090"/>
    </row>
    <row r="1091" spans="9:9" ht="15" customHeight="1" x14ac:dyDescent="0.2">
      <c r="I1091"/>
    </row>
    <row r="1092" spans="9:9" ht="15" customHeight="1" x14ac:dyDescent="0.2">
      <c r="I1092"/>
    </row>
    <row r="1093" spans="9:9" ht="15" customHeight="1" x14ac:dyDescent="0.2">
      <c r="I1093"/>
    </row>
    <row r="1094" spans="9:9" ht="15" customHeight="1" x14ac:dyDescent="0.2"/>
    <row r="1095" spans="9:9" ht="15" customHeight="1" x14ac:dyDescent="0.2"/>
    <row r="1096" spans="9:9" ht="15" customHeight="1" x14ac:dyDescent="0.2"/>
    <row r="1097" spans="9:9" ht="15" customHeight="1" x14ac:dyDescent="0.2"/>
    <row r="1098" spans="9:9" ht="15" customHeight="1" x14ac:dyDescent="0.2"/>
    <row r="1099" spans="9:9" ht="15" customHeight="1" x14ac:dyDescent="0.2"/>
    <row r="1100" spans="9:9" ht="15" customHeight="1" x14ac:dyDescent="0.2"/>
    <row r="1101" spans="9:9" ht="15" customHeight="1" x14ac:dyDescent="0.2"/>
    <row r="1102" spans="9:9" ht="15.75" customHeight="1" x14ac:dyDescent="0.2"/>
    <row r="1103" spans="9:9" ht="16.5" customHeight="1" x14ac:dyDescent="0.2"/>
    <row r="1104" spans="9:9" ht="15.75" customHeight="1" x14ac:dyDescent="0.2"/>
    <row r="1105" spans="9:9" ht="17.25" customHeight="1" x14ac:dyDescent="0.2"/>
    <row r="1107" spans="9:9" x14ac:dyDescent="0.2">
      <c r="I1107"/>
    </row>
    <row r="1108" spans="9:9" x14ac:dyDescent="0.2">
      <c r="I1108"/>
    </row>
    <row r="1109" spans="9:9" x14ac:dyDescent="0.2">
      <c r="I1109"/>
    </row>
    <row r="1110" spans="9:9" x14ac:dyDescent="0.2">
      <c r="I1110"/>
    </row>
    <row r="1111" spans="9:9" x14ac:dyDescent="0.2">
      <c r="I1111"/>
    </row>
    <row r="1112" spans="9:9" x14ac:dyDescent="0.2">
      <c r="I1112"/>
    </row>
    <row r="1113" spans="9:9" x14ac:dyDescent="0.2">
      <c r="I1113"/>
    </row>
    <row r="1114" spans="9:9" x14ac:dyDescent="0.2">
      <c r="I1114"/>
    </row>
    <row r="1115" spans="9:9" x14ac:dyDescent="0.2">
      <c r="I1115"/>
    </row>
    <row r="1116" spans="9:9" x14ac:dyDescent="0.2">
      <c r="I1116"/>
    </row>
    <row r="1117" spans="9:9" x14ac:dyDescent="0.2">
      <c r="I1117"/>
    </row>
    <row r="1118" spans="9:9" x14ac:dyDescent="0.2">
      <c r="I1118"/>
    </row>
    <row r="1119" spans="9:9" x14ac:dyDescent="0.2">
      <c r="I1119"/>
    </row>
    <row r="1120" spans="9:9" x14ac:dyDescent="0.2">
      <c r="I1120"/>
    </row>
    <row r="1121" spans="9:9" x14ac:dyDescent="0.2">
      <c r="I1121"/>
    </row>
    <row r="1122" spans="9:9" x14ac:dyDescent="0.2">
      <c r="I1122"/>
    </row>
    <row r="1123" spans="9:9" x14ac:dyDescent="0.2">
      <c r="I1123"/>
    </row>
  </sheetData>
  <sortState ref="A33:F86">
    <sortCondition ref="A33"/>
  </sortState>
  <mergeCells count="2">
    <mergeCell ref="A6:B6"/>
    <mergeCell ref="A14:B14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2023-01-03T15:29:48Z</cp:lastPrinted>
  <dcterms:created xsi:type="dcterms:W3CDTF">2003-02-04T19:04:15Z</dcterms:created>
  <dcterms:modified xsi:type="dcterms:W3CDTF">2023-01-03T15:30:02Z</dcterms:modified>
</cp:coreProperties>
</file>