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\Data\Building Services\Front Counter\Building Reports\2024 Building Reports- Monthly\November 2024 - COB Bldg Rpt\"/>
    </mc:Choice>
  </mc:AlternateContent>
  <xr:revisionPtr revIDLastSave="0" documentId="13_ncr:1_{E53E8340-449D-4FF1-BD4F-8D0A522599B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OTALS" sheetId="6" r:id="rId1"/>
    <sheet name="Citizenserve Residential" sheetId="7" r:id="rId2"/>
    <sheet name="Citizenserve MH" sheetId="8" r:id="rId3"/>
    <sheet name="Citizenserve Commercial" sheetId="9" r:id="rId4"/>
    <sheet name="Citizenserve Misc" sheetId="10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91029"/>
</workbook>
</file>

<file path=xl/calcChain.xml><?xml version="1.0" encoding="utf-8"?>
<calcChain xmlns="http://schemas.openxmlformats.org/spreadsheetml/2006/main">
  <c r="I31" i="6" l="1"/>
  <c r="I30" i="6"/>
  <c r="I29" i="6"/>
  <c r="I28" i="6"/>
  <c r="I27" i="6"/>
  <c r="I26" i="6"/>
  <c r="I25" i="6"/>
  <c r="I24" i="6"/>
  <c r="I23" i="6"/>
  <c r="I22" i="6"/>
  <c r="I21" i="6"/>
  <c r="I20" i="6"/>
  <c r="G31" i="6"/>
  <c r="G30" i="6"/>
  <c r="G29" i="6"/>
  <c r="G28" i="6"/>
  <c r="G27" i="6"/>
  <c r="G26" i="6"/>
  <c r="G25" i="6"/>
  <c r="G24" i="6"/>
  <c r="G23" i="6"/>
  <c r="G22" i="6"/>
  <c r="G21" i="6"/>
  <c r="G20" i="6"/>
  <c r="D31" i="6"/>
  <c r="D30" i="6"/>
  <c r="D29" i="6"/>
  <c r="D28" i="6"/>
  <c r="D27" i="6"/>
  <c r="D26" i="6"/>
  <c r="D25" i="6"/>
  <c r="D24" i="6"/>
  <c r="D23" i="6"/>
  <c r="D22" i="6"/>
  <c r="D21" i="6"/>
  <c r="D20" i="6"/>
  <c r="B31" i="6"/>
  <c r="B30" i="6"/>
  <c r="B29" i="6"/>
  <c r="B28" i="6"/>
  <c r="B27" i="6"/>
  <c r="B26" i="6"/>
  <c r="B25" i="6"/>
  <c r="B24" i="6"/>
  <c r="B23" i="6"/>
  <c r="B22" i="6"/>
  <c r="B21" i="6"/>
  <c r="B20" i="6"/>
  <c r="I15" i="6"/>
  <c r="I14" i="6" l="1"/>
  <c r="I13" i="6"/>
  <c r="I12" i="6"/>
  <c r="I11" i="6"/>
  <c r="I10" i="6"/>
  <c r="I9" i="6"/>
  <c r="I8" i="6"/>
  <c r="I7" i="6"/>
  <c r="I6" i="6"/>
  <c r="I5" i="6"/>
  <c r="I4" i="6"/>
  <c r="G15" i="6"/>
  <c r="G14" i="6"/>
  <c r="G13" i="6"/>
  <c r="G12" i="6"/>
  <c r="G11" i="6"/>
  <c r="G10" i="6"/>
  <c r="G9" i="6"/>
  <c r="G8" i="6"/>
  <c r="G7" i="6"/>
  <c r="G6" i="6"/>
  <c r="G5" i="6"/>
  <c r="G4" i="6"/>
  <c r="B16" i="6" l="1"/>
  <c r="C32" i="6" l="1"/>
  <c r="G32" i="6" l="1"/>
  <c r="H32" i="6" l="1"/>
  <c r="I32" i="6" l="1"/>
  <c r="H16" i="6" l="1"/>
  <c r="C16" i="6" l="1"/>
  <c r="G16" i="6" l="1"/>
  <c r="B32" i="6" l="1"/>
  <c r="D16" i="6"/>
  <c r="I16" i="6"/>
  <c r="D32" i="6" l="1"/>
</calcChain>
</file>

<file path=xl/sharedStrings.xml><?xml version="1.0" encoding="utf-8"?>
<sst xmlns="http://schemas.openxmlformats.org/spreadsheetml/2006/main" count="1414" uniqueCount="614">
  <si>
    <t>Value</t>
  </si>
  <si>
    <t>Swimming Pools</t>
  </si>
  <si>
    <t>Demolition</t>
  </si>
  <si>
    <t>Signs</t>
  </si>
  <si>
    <t>TOTALS</t>
  </si>
  <si>
    <t>Manufactured Homes</t>
  </si>
  <si>
    <t>Permit Type</t>
  </si>
  <si>
    <t>Commercial - New Construction</t>
  </si>
  <si>
    <t>Residential - Add/Alter/Reno</t>
  </si>
  <si>
    <t>Total</t>
  </si>
  <si>
    <t>Residential - New 3-4 Unit Bldgs</t>
  </si>
  <si>
    <t>Residential - New 5+ Unit Bldgs</t>
  </si>
  <si>
    <t>Residential - New 2 Unit Bldgs</t>
  </si>
  <si>
    <t>Commercial - Add/Alter/Reno</t>
  </si>
  <si>
    <t>Residential - Single Family - Detached</t>
  </si>
  <si>
    <t>Residential - Single Family - Attached</t>
  </si>
  <si>
    <t>Multi-Family Units</t>
  </si>
  <si>
    <t/>
  </si>
  <si>
    <t>Commercial - New</t>
  </si>
  <si>
    <t>Date</t>
  </si>
  <si>
    <t>Permit#</t>
  </si>
  <si>
    <t>Address</t>
  </si>
  <si>
    <t>Subdivision</t>
  </si>
  <si>
    <t>Owner/Contractor</t>
  </si>
  <si>
    <t>Unit</t>
  </si>
  <si>
    <t>SF-H</t>
  </si>
  <si>
    <t>SF-UH</t>
  </si>
  <si>
    <t>Project</t>
  </si>
  <si>
    <t>Owner</t>
  </si>
  <si>
    <t>Commercial - Remodel</t>
  </si>
  <si>
    <t>Alteration-Renovation</t>
  </si>
  <si>
    <t>Residential</t>
  </si>
  <si>
    <t>Commercial</t>
  </si>
  <si>
    <t>Irrigation</t>
  </si>
  <si>
    <t>Texsun Design &amp; Irrigation</t>
  </si>
  <si>
    <t>Prince Irrigation</t>
  </si>
  <si>
    <t>WBW SINGLE DEVELOPMENT GROUP LLC-SERIES 111</t>
  </si>
  <si>
    <t>Sign</t>
  </si>
  <si>
    <t>Wall - Not Illuminated</t>
  </si>
  <si>
    <t>Swimming Pool</t>
  </si>
  <si>
    <t>Residential - Large Scale Remodel - Alteration-Renovation</t>
  </si>
  <si>
    <t>Residential - New - Single Family</t>
  </si>
  <si>
    <t>Stylecraft Builders</t>
  </si>
  <si>
    <t>Kinler Custom Homes</t>
  </si>
  <si>
    <t>Residential - Small Scale Remodel - Roof Only</t>
  </si>
  <si>
    <t>Residential - Small Scale Remodel - Window Replacement Only</t>
  </si>
  <si>
    <t>Wakefield Sign Service</t>
  </si>
  <si>
    <t>Sail</t>
  </si>
  <si>
    <t>SFA #9, BLOCK 32, LOT 4 (TR-512), ACRES 65.4432 OAKWOOD MHC</t>
  </si>
  <si>
    <t>Generators - Residential</t>
  </si>
  <si>
    <t>Residential - Small Scale Remodel - Roof/Siding/Door/Windows</t>
  </si>
  <si>
    <t>Manufactured Home - New Home - Install</t>
  </si>
  <si>
    <t>Make</t>
  </si>
  <si>
    <t>STYLECRAFT BUILDERS INC</t>
  </si>
  <si>
    <t>RANIER &amp; SON DEV CO LLC</t>
  </si>
  <si>
    <t>Residential - Large Scale Remodel - Addition</t>
  </si>
  <si>
    <t>Renewal by Andersen Houston</t>
  </si>
  <si>
    <t>REECE HOMES LLC</t>
  </si>
  <si>
    <t>Wall - Illuminated</t>
  </si>
  <si>
    <t>Reece Homes</t>
  </si>
  <si>
    <t>RNL Homes</t>
  </si>
  <si>
    <t>Residential - Small Scale Remodel - Repair for CO</t>
  </si>
  <si>
    <t>Brazos Valley Greenscapes</t>
  </si>
  <si>
    <t>CARRABBA FAMILY LTD PARTNERSHIP</t>
  </si>
  <si>
    <t>ADAM DEVELOPMENT PROPERTIES LP</t>
  </si>
  <si>
    <t>Velasco Irrigation &amp; Landscaping, LLC</t>
  </si>
  <si>
    <t>GRUBBS OUTDOOR LC</t>
  </si>
  <si>
    <t>A1 Pump Inc</t>
  </si>
  <si>
    <t>Service Stations-Repair Garages</t>
  </si>
  <si>
    <t>BRAZOS FOOD MART, LLC</t>
  </si>
  <si>
    <t>Tenant Space Finish-out</t>
  </si>
  <si>
    <t>BRACKMEL DEVELOPMENT LLC</t>
  </si>
  <si>
    <t>DeWitt Construction Services, LLC</t>
  </si>
  <si>
    <t>Mogonye Land Tech LLC</t>
  </si>
  <si>
    <t>REYNA LAND HOLDINGS LLC</t>
  </si>
  <si>
    <t>1516 SHILOH AV</t>
  </si>
  <si>
    <t>BRAZOS COUNTY INDUSTRIAL PARK PH 3, BLOCK 1, LOT 5, ACRES 3.28</t>
  </si>
  <si>
    <t>HPAM CAPITAL PARTNERS LLC</t>
  </si>
  <si>
    <t>Freestanding - Illuminated</t>
  </si>
  <si>
    <t>ReBath of Central Texas</t>
  </si>
  <si>
    <t>1518 ROCHESTER ST</t>
  </si>
  <si>
    <t>BROADWAY, BLOCK 1, LOT 3 (75 OF)</t>
  </si>
  <si>
    <t>Jose Pachuca</t>
  </si>
  <si>
    <t>Residential - Large Scale Remodel - Foundation Repair</t>
  </si>
  <si>
    <t>Olshan Foundation Repair</t>
  </si>
  <si>
    <t>Pitman Custom Homes, LP</t>
  </si>
  <si>
    <t>Magruder Homes</t>
  </si>
  <si>
    <t>Chuy's Framing</t>
  </si>
  <si>
    <t>TRINITY EXTERIOR GROUP, LP</t>
  </si>
  <si>
    <t>4787 CONCORDIA DR</t>
  </si>
  <si>
    <t>MIRAMONT PH 7, BLOCK 21, LOT 20</t>
  </si>
  <si>
    <t>ON TOP ROOFING LLC</t>
  </si>
  <si>
    <t>Oak Creek Home Center</t>
  </si>
  <si>
    <t>LA BRISA PH 10, BLOCK 1, LOT 1, ACRES 1.1</t>
  </si>
  <si>
    <t>TKS Raceway</t>
  </si>
  <si>
    <t>Siding Only</t>
  </si>
  <si>
    <t>Repair for CO</t>
  </si>
  <si>
    <t>CITY OF BRYAN TOWNSITE, BLOCK 101, LOT 1R</t>
  </si>
  <si>
    <t>315 SOUTH MAIN OZ LP</t>
  </si>
  <si>
    <t>MITCHELL-LAWRENCE-CAVITT, BLOCK 11, LOT 3R</t>
  </si>
  <si>
    <t>WORLD NAILS SPA LLC</t>
  </si>
  <si>
    <t>BONHAM TRACE LLC</t>
  </si>
  <si>
    <t>BORD LLC</t>
  </si>
  <si>
    <t>Crimson Irrigation and Landscape LLC</t>
  </si>
  <si>
    <t>Castillos Lawn and Irrigation LLC</t>
  </si>
  <si>
    <t>Aggieland Turf Pros</t>
  </si>
  <si>
    <t>RIDGEWOOD CUSTOM HOMES LLC</t>
  </si>
  <si>
    <t>CENTURY LAND HOLDINGS OF TEXAS LLC</t>
  </si>
  <si>
    <t>4386 IRON MOUNTAIN DR</t>
  </si>
  <si>
    <t>OAKMONT PH 4B, BLOCK 32, LOT 15</t>
  </si>
  <si>
    <t>1910 LA BRISA DR</t>
  </si>
  <si>
    <t>TKS RACEWAY INC</t>
  </si>
  <si>
    <t>Highpoint Signs &amp; Apparel</t>
  </si>
  <si>
    <t>Texas Pro Signs</t>
  </si>
  <si>
    <t>315 S MAIN ST</t>
  </si>
  <si>
    <t>NOVEMBER 2024</t>
  </si>
  <si>
    <t>JANUARY  -  NOVEMBER 2024</t>
  </si>
  <si>
    <t>NOVEMBER 2023</t>
  </si>
  <si>
    <t>JANUARY - NOVEMBER 2023</t>
  </si>
  <si>
    <t>11/12/2024</t>
  </si>
  <si>
    <t>CBN24-000036</t>
  </si>
  <si>
    <t>2416 BOONVILLE RD</t>
  </si>
  <si>
    <t>JOHN AUSTIN, BLOCK 18, LOT 5 (TR-306), ACRES 1.7145</t>
  </si>
  <si>
    <t>Drews Carwash LLC</t>
  </si>
  <si>
    <t>Store - Customer Service</t>
  </si>
  <si>
    <t>DREWS CARWASH NO 7 LLC</t>
  </si>
  <si>
    <t>11/13/2024</t>
  </si>
  <si>
    <t>CBN24-000037</t>
  </si>
  <si>
    <t>2902 E SH-21</t>
  </si>
  <si>
    <t>HOLLIDAY, BLOCK 1, LOT 2</t>
  </si>
  <si>
    <t>eStudio Architecture</t>
  </si>
  <si>
    <t>Shell Building - no tenants</t>
  </si>
  <si>
    <t>HARDY JOHN R</t>
  </si>
  <si>
    <t>11/06/2024</t>
  </si>
  <si>
    <t>CBN24-000074</t>
  </si>
  <si>
    <t>Store - Customer Service and Fuel Island-Canopy</t>
  </si>
  <si>
    <t>CBN24-000081</t>
  </si>
  <si>
    <t>CBN24-000071</t>
  </si>
  <si>
    <t>649 N HARVEY MITCHELL PW</t>
  </si>
  <si>
    <t>VILLA MARIA WAL-MART ADDN, BLOCK B, LOT 12</t>
  </si>
  <si>
    <t>Aho Architects, LLC</t>
  </si>
  <si>
    <t>CROSSFULTON INVESTMENTS LTD</t>
  </si>
  <si>
    <t>11/26/2024</t>
  </si>
  <si>
    <t>CBN24-000084</t>
  </si>
  <si>
    <t>1009 S TEXAS AVE</t>
  </si>
  <si>
    <t>WINTERS, BLOCK 1, LOT 3-4</t>
  </si>
  <si>
    <t>Javier Saldana</t>
  </si>
  <si>
    <t>MARTINEZ FRANCISCO JAVIER SALDANA</t>
  </si>
  <si>
    <t>11/25/2024</t>
  </si>
  <si>
    <t>CBR23-000113</t>
  </si>
  <si>
    <t>3300 N TEXAS</t>
  </si>
  <si>
    <t>BICE ADDN, LOT 1 &amp; ADJ 2.38AC IN SFA #10, ACRES 5.38</t>
  </si>
  <si>
    <t>Kuro Construction, LLC</t>
  </si>
  <si>
    <t>11/07/2024</t>
  </si>
  <si>
    <t>CBR24-000138</t>
  </si>
  <si>
    <t>1828 SANDY POINT RD</t>
  </si>
  <si>
    <t>FOREST PARK, BLOCK 1, LOT 1, ACRES 25.085 &amp; ASSOCIATED BPP</t>
  </si>
  <si>
    <t>Dominium Construction &amp; Architectural Services LLC</t>
  </si>
  <si>
    <t>BRYAN SANDY CREEK APARTMENTS GP LLC</t>
  </si>
  <si>
    <t>11/22/2024</t>
  </si>
  <si>
    <t>CBR24-000188</t>
  </si>
  <si>
    <t>410 N MAIN ST</t>
  </si>
  <si>
    <t>CITY OF BRYAN TOWNSITE, BLOCK 104, LOT 3 (18 OF)</t>
  </si>
  <si>
    <t>Dunham Engineering</t>
  </si>
  <si>
    <t>SERRATO CAMERINO &amp; MARIA E</t>
  </si>
  <si>
    <t>CBR24-000210</t>
  </si>
  <si>
    <t>3891 S TRADITIONS DR</t>
  </si>
  <si>
    <t>THE TRADITIONS PH 22, BLOCK 1, LOT 1, ACRES 8.0</t>
  </si>
  <si>
    <t>J.T. Vaughn Construction, LLC</t>
  </si>
  <si>
    <t>BLUEFORGE HOLDINGS INC</t>
  </si>
  <si>
    <t>CBR24-000212</t>
  </si>
  <si>
    <t>HighPoint</t>
  </si>
  <si>
    <t>11/14/2024</t>
  </si>
  <si>
    <t>CBR24-000213</t>
  </si>
  <si>
    <t>315 S MAIN ST 113 &amp; 114</t>
  </si>
  <si>
    <t>Create Construction LLC</t>
  </si>
  <si>
    <t>11/27/2024</t>
  </si>
  <si>
    <t>CBR24-000218</t>
  </si>
  <si>
    <t>214 N MAIN ST</t>
  </si>
  <si>
    <t>CITY OF BRYAN TOWNSITE, BLOCK 258, LOT 3 &amp; 4 (PTS OF)</t>
  </si>
  <si>
    <t>Martell Construction LLC</t>
  </si>
  <si>
    <t>SANTINO INVESTMENTS LLC</t>
  </si>
  <si>
    <t>11/04/2024</t>
  </si>
  <si>
    <t>CBR24-000196</t>
  </si>
  <si>
    <t>725 E VILLA MARIA RD 900</t>
  </si>
  <si>
    <t>TEJAS CENTER, LOT 2 (SEE R303806 &amp; R303807 FOR IMP ONLY), ACRES</t>
  </si>
  <si>
    <t>Centex Subway, Inc</t>
  </si>
  <si>
    <t>TEJAS CENTER LTD</t>
  </si>
  <si>
    <t>11/05/2024</t>
  </si>
  <si>
    <t>CBR24-000199</t>
  </si>
  <si>
    <t>3700 S TEXAS 100</t>
  </si>
  <si>
    <t>RAMSEY PLACE, BLOCK 2, LOT 1R-A</t>
  </si>
  <si>
    <t>Altra construction</t>
  </si>
  <si>
    <t>BRYAN PLAZA LTD</t>
  </si>
  <si>
    <t>11/01/2024</t>
  </si>
  <si>
    <t>CBR24-000201</t>
  </si>
  <si>
    <t>2705 OSLER BL</t>
  </si>
  <si>
    <t>PROFESSIONAL COMPLEX, BLOCK C, LOT 2.1</t>
  </si>
  <si>
    <t>Dudley Construction, LLC</t>
  </si>
  <si>
    <t>VARKEY THOMAS B &amp; JANCY A</t>
  </si>
  <si>
    <t>CBR24-000206</t>
  </si>
  <si>
    <t>1415 W WJB PW</t>
  </si>
  <si>
    <t>MCCULLOCHS ADDN, BLOCK 3, LOT 12-17 &amp; S HLF OF 18-19 &amp; 7.5 ALLEY</t>
  </si>
  <si>
    <t>C R Systems, Inc.</t>
  </si>
  <si>
    <t>Roof Only</t>
  </si>
  <si>
    <t>CALLAWAY LUMBER CO INC</t>
  </si>
  <si>
    <t>CBR24-000208</t>
  </si>
  <si>
    <t>4091 EASTCHESTER DR</t>
  </si>
  <si>
    <t>PARK HUDSON PH 8, BLOCK 1, LOT 2, ACRES 2.306</t>
  </si>
  <si>
    <t>NTOUCH Networks, LLC</t>
  </si>
  <si>
    <t>CHP ISLE AT WATERCREST-BRYAN TX LLC</t>
  </si>
  <si>
    <t>CBR24-000190</t>
  </si>
  <si>
    <t>11/11/2024</t>
  </si>
  <si>
    <t>CBR24-000195</t>
  </si>
  <si>
    <t>MFH24-000060</t>
  </si>
  <si>
    <t>920 CLEAR LEAF DR 66</t>
  </si>
  <si>
    <t>GEN24-000025</t>
  </si>
  <si>
    <t>3710 CRESTON LN</t>
  </si>
  <si>
    <t>PARK MEADOW, BLOCK 1, LOT 14</t>
  </si>
  <si>
    <t>University Electrical Services</t>
  </si>
  <si>
    <t>RBR24-000120</t>
  </si>
  <si>
    <t>711 MEADOW LN</t>
  </si>
  <si>
    <t>MEADOWBROOK, LOT 25 &amp; HLF OF 24</t>
  </si>
  <si>
    <t>Grander Remodeling and Home Repairs</t>
  </si>
  <si>
    <t>RBR24-000153</t>
  </si>
  <si>
    <t>RBR24-000121</t>
  </si>
  <si>
    <t>408 HILL ST B</t>
  </si>
  <si>
    <t>MITCHELL, BLOCK 1, LOT 6 (48 OF)</t>
  </si>
  <si>
    <t>Aslam Investments LLC</t>
  </si>
  <si>
    <t>RBR24-000144</t>
  </si>
  <si>
    <t>1008 SUNCREST ST</t>
  </si>
  <si>
    <t>SFA #9, BLOCK 15, LOT 52.1</t>
  </si>
  <si>
    <t>morgan leveling</t>
  </si>
  <si>
    <t>RBR23-000139</t>
  </si>
  <si>
    <t>3321 MISSOURI AV</t>
  </si>
  <si>
    <t>PARK FOREST PH 3, BLOCK 2, LOT 19</t>
  </si>
  <si>
    <t>Juana Fuentes</t>
  </si>
  <si>
    <t>RBR24-000152</t>
  </si>
  <si>
    <t>3402 PARKWAY TE</t>
  </si>
  <si>
    <t>PARKWAY TERRACE PH 1, BLOCK 2, LOT 2</t>
  </si>
  <si>
    <t>Buck Remodeling, LLC; DBA: Buck the Builder</t>
  </si>
  <si>
    <t>RBR24-000154</t>
  </si>
  <si>
    <t>3081 ARCHER</t>
  </si>
  <si>
    <t>AUSTINS COLONY PH 13, BLOCK 1, LOT 3</t>
  </si>
  <si>
    <t>RBR24-000151</t>
  </si>
  <si>
    <t>608 TALIAFERRO ST</t>
  </si>
  <si>
    <t>BATTS, BLOCK 8, LOT 4-5 (N HALF OF)</t>
  </si>
  <si>
    <t>Pako's Foundation Repair</t>
  </si>
  <si>
    <t>RBR24-000147</t>
  </si>
  <si>
    <t>3311 WILLOW RIDGE DR</t>
  </si>
  <si>
    <t>THE TRADITIONS PH 7, BLOCK 1, LOT 11</t>
  </si>
  <si>
    <t>Residential - Large Scale Remodel - Garages-Carports</t>
  </si>
  <si>
    <t>RBR24-000140</t>
  </si>
  <si>
    <t>300 MONTERREY ST</t>
  </si>
  <si>
    <t>DANSBY HEIGHTS, BLOCK 3, LOT 1</t>
  </si>
  <si>
    <t>Sylvia Ramirez</t>
  </si>
  <si>
    <t>11/18/2024</t>
  </si>
  <si>
    <t>RBR24-000148</t>
  </si>
  <si>
    <t>509 EDEN LN</t>
  </si>
  <si>
    <t>ZENO PHILLIPS, BLOCK 16, LOT 7</t>
  </si>
  <si>
    <t>Texas Masonry</t>
  </si>
  <si>
    <t>RBN24-000679</t>
  </si>
  <si>
    <t>218 PLUM ST</t>
  </si>
  <si>
    <t>ETTLE, BLOCK 4, LOT 1</t>
  </si>
  <si>
    <t>Alcom Investments Corporation</t>
  </si>
  <si>
    <t>RBN24-000681</t>
  </si>
  <si>
    <t>1402 SCOTT ST</t>
  </si>
  <si>
    <t>REDDEN &amp; THOMAS, BLOCK 2, LOT 15</t>
  </si>
  <si>
    <t>LJ Craft tHomes</t>
  </si>
  <si>
    <t>RBN24-000683</t>
  </si>
  <si>
    <t>4079 AUSTINS LANDING</t>
  </si>
  <si>
    <t>AUSTINS ESTATES PH 2, BLOCK 2, LOT 1, ACRES 2.01</t>
  </si>
  <si>
    <t>RSC Homes</t>
  </si>
  <si>
    <t>RBN24-000685</t>
  </si>
  <si>
    <t>4748 CONCORDIA DR</t>
  </si>
  <si>
    <t>MIRAMONT PH 7, BLOCK 22, LOT 11</t>
  </si>
  <si>
    <t>Paul Bedard Homes, LLC</t>
  </si>
  <si>
    <t>RBN24-000688</t>
  </si>
  <si>
    <t>714 HENDERSON ST</t>
  </si>
  <si>
    <t>HENDERSON PLACE, BLOCK 4, LOT 2</t>
  </si>
  <si>
    <t>JCSG Homes LLC</t>
  </si>
  <si>
    <t>RBN24-000689</t>
  </si>
  <si>
    <t>3576 CHANTILLY PATH</t>
  </si>
  <si>
    <t>GREENBRIER PH 2B, BLOCK 27, LOT 6</t>
  </si>
  <si>
    <t>11/08/2024</t>
  </si>
  <si>
    <t>RBN24-000690</t>
  </si>
  <si>
    <t>2203 HALL OF FAME CT</t>
  </si>
  <si>
    <t>EDGEWATER PH 5, BLOCK 14, LOT 36</t>
  </si>
  <si>
    <t>RBN24-000691</t>
  </si>
  <si>
    <t>6065 BADGER ST</t>
  </si>
  <si>
    <t>TIMBER OAKS, BLOCK 3, LOT 18</t>
  </si>
  <si>
    <t>RBN24-000692</t>
  </si>
  <si>
    <t>2216 AMBER CT</t>
  </si>
  <si>
    <t>EDGEWATER PH 5, BLOCK 14, LOT 107</t>
  </si>
  <si>
    <t>11/21/2024</t>
  </si>
  <si>
    <t>RBN24-000701</t>
  </si>
  <si>
    <t>2218 AMBER CT</t>
  </si>
  <si>
    <t>EDGEWATER PH 5, BLOCK 14, LOT 108</t>
  </si>
  <si>
    <t>11/20/2024</t>
  </si>
  <si>
    <t>RBN24-000709</t>
  </si>
  <si>
    <t>3034 TELLER DR</t>
  </si>
  <si>
    <t>AUSTINS COLONY PH 21B, BLOCK 1, LOT 7</t>
  </si>
  <si>
    <t>Nineteen Eleven Equity, LLC</t>
  </si>
  <si>
    <t>RBN24-000710</t>
  </si>
  <si>
    <t>1935 TAGGART TR</t>
  </si>
  <si>
    <t>PLEASANT HILL SEC 2, PH 5, BLOCK 11, LOT 89</t>
  </si>
  <si>
    <t>RBN24-000711</t>
  </si>
  <si>
    <t>5640 FOX BLUFF DR</t>
  </si>
  <si>
    <t>TIMBER OAKS, BLOCK 2, LOT 3</t>
  </si>
  <si>
    <t>11/19/2024</t>
  </si>
  <si>
    <t>RBN24-000699</t>
  </si>
  <si>
    <t>2808 SPECTOR DR</t>
  </si>
  <si>
    <t>AUSTINS COLONY PH 21C, BLOCK 5, LOT 8</t>
  </si>
  <si>
    <t>Terra Nova Home Builders LLC</t>
  </si>
  <si>
    <t>RBN24-000700</t>
  </si>
  <si>
    <t>1907 STUBBS DR</t>
  </si>
  <si>
    <t>ROCK POINTE PHASE 1, BLOCK 3, LOT 4</t>
  </si>
  <si>
    <t>RBN24-000702</t>
  </si>
  <si>
    <t>5646 HAYDUKE LN</t>
  </si>
  <si>
    <t>OAKMONT PH 3A, BLOCK 28, LOT 23</t>
  </si>
  <si>
    <t>RBN24-000703</t>
  </si>
  <si>
    <t>2315 FRANKLIN DR</t>
  </si>
  <si>
    <t>LAKE VIEW ADDITION, LOT 4R-2</t>
  </si>
  <si>
    <t>Old Town Builders and The Savala Family Builders</t>
  </si>
  <si>
    <t>11/15/2024</t>
  </si>
  <si>
    <t>RBN24-000704</t>
  </si>
  <si>
    <t>1356 KINGSGATE DR</t>
  </si>
  <si>
    <t>EDGEWATER PH 5, BLOCK 20, LOT 22</t>
  </si>
  <si>
    <t>RBN24-000705</t>
  </si>
  <si>
    <t>10634 BURGUNDY BERRY WY</t>
  </si>
  <si>
    <t>YAUPON TRAILS PH 2, BLOCK 11, LOT 1</t>
  </si>
  <si>
    <t>RBN24-000694</t>
  </si>
  <si>
    <t>4378 IRON MOUNTAIN DR</t>
  </si>
  <si>
    <t>OAKMONT PH 4B, BLOCK 30, LOT 8</t>
  </si>
  <si>
    <t>RBN24-000695</t>
  </si>
  <si>
    <t>4310 BATONA CT</t>
  </si>
  <si>
    <t>OAKMONT PH 2B, BLOCK 11, LOT 6</t>
  </si>
  <si>
    <t>RBN24-000697</t>
  </si>
  <si>
    <t>1929 TAGGART TR</t>
  </si>
  <si>
    <t>PLEASANT HILL SEC 2, PH 5, BLOCK 11, LOT 86</t>
  </si>
  <si>
    <t>RBN24-000698</t>
  </si>
  <si>
    <t>1931 TAGGART TR</t>
  </si>
  <si>
    <t>PLEASANT HILL SEC 2, PH 5, BLOCK 11, LOT 87</t>
  </si>
  <si>
    <t>RBN24-000693</t>
  </si>
  <si>
    <t>1410 ROCHESTER ST</t>
  </si>
  <si>
    <t>ROCK MEADOWS, BLOCK 1, LOT 2</t>
  </si>
  <si>
    <t>Jose Balandran</t>
  </si>
  <si>
    <t>Residential - Small Scale Remodel - Porch Only</t>
  </si>
  <si>
    <t>RSR24-000267</t>
  </si>
  <si>
    <t>920 CLEAR LEAF DR 196</t>
  </si>
  <si>
    <t>juan uribe</t>
  </si>
  <si>
    <t>RSR24-000265</t>
  </si>
  <si>
    <t>4211 PEREGRINE WY</t>
  </si>
  <si>
    <t>OAKMONT PH 2A, BLOCK 25, LOT 15</t>
  </si>
  <si>
    <t>Oscar Chavarria</t>
  </si>
  <si>
    <t>RSR24-000283</t>
  </si>
  <si>
    <t>3200 HEATHERWOOD DR</t>
  </si>
  <si>
    <t>VILLA FOREST PH 1, BLOCK B, LOT 8</t>
  </si>
  <si>
    <t>KRT online enterprises</t>
  </si>
  <si>
    <t>RSR24-000279</t>
  </si>
  <si>
    <t>RSR24-000282</t>
  </si>
  <si>
    <t>5010 BOOTH FALLS TR</t>
  </si>
  <si>
    <t>RSR24-000268</t>
  </si>
  <si>
    <t>2129 MOUNTAIN WIND LO</t>
  </si>
  <si>
    <t>AUTUMN RIDGE, BLOCK 1, LOT 15</t>
  </si>
  <si>
    <t>RSR24-000280</t>
  </si>
  <si>
    <t>808 E NORTH AV</t>
  </si>
  <si>
    <t>NORTH GARDEN ACRES PH 1, BLOCK 5, LOT 3</t>
  </si>
  <si>
    <t>Cook &amp; Sons Kithen &amp; Baths , LLC</t>
  </si>
  <si>
    <t>RSR24-000261</t>
  </si>
  <si>
    <t>2916 OLD HEARNE RD</t>
  </si>
  <si>
    <t>LYNNDALE ACRES PH 2, BLOCK 30, LOT 21</t>
  </si>
  <si>
    <t>RSR24-000269</t>
  </si>
  <si>
    <t>1408 GRAHAM DR</t>
  </si>
  <si>
    <t>HANUS, BLOCK 4, LOT 9-10 &amp; 12 (PTS OF)</t>
  </si>
  <si>
    <t>Manny's Construction</t>
  </si>
  <si>
    <t>Residential - Small Scale Remodel - Siding Only</t>
  </si>
  <si>
    <t>RSR24-000276</t>
  </si>
  <si>
    <t>1115 LOWERY ST</t>
  </si>
  <si>
    <t>WEST SIDE PH 2, LOT 24 &amp; 25</t>
  </si>
  <si>
    <t>RSR24-000277</t>
  </si>
  <si>
    <t>1113 LOWERY ST</t>
  </si>
  <si>
    <t>RSR24-000273</t>
  </si>
  <si>
    <t>1701 WOODLAND DR</t>
  </si>
  <si>
    <t>CAVITTS WOODLAND HEIGHTS PH 2, BLOCK 6, LOT 18 &amp; 40 OF 17</t>
  </si>
  <si>
    <t>RSR24-000278</t>
  </si>
  <si>
    <t>2509 BARAK LN</t>
  </si>
  <si>
    <t>WINDOVER EAST PH 4, BLOCK 5, LOT 3</t>
  </si>
  <si>
    <t>RSR24-000274</t>
  </si>
  <si>
    <t>2827 OAKSIDE DR</t>
  </si>
  <si>
    <t>OAKHAVEN, LOT 14</t>
  </si>
  <si>
    <t>RSR24-000275</t>
  </si>
  <si>
    <t>3305 LEWISBURG CT</t>
  </si>
  <si>
    <t>GREENBRIER PH 9, BLOCK 5, LOT 2</t>
  </si>
  <si>
    <t>DEM24-000114</t>
  </si>
  <si>
    <t>1401 CARVER ST</t>
  </si>
  <si>
    <t>BROADWAY, BLOCK 3, LOT 6 (W 100 OF), SER# 2365141451 TITLE # 917</t>
  </si>
  <si>
    <t>John E. Slenk</t>
  </si>
  <si>
    <t>SLENK JOHN E ETAL</t>
  </si>
  <si>
    <t>DEM24-000091</t>
  </si>
  <si>
    <t>708 FINFEATHER RD</t>
  </si>
  <si>
    <t>CITY OF BRYAN TOWNSITE, BLOCK 97, LOT 1 &amp; 2</t>
  </si>
  <si>
    <t>NN Out Construction</t>
  </si>
  <si>
    <t>VEGA MARIO ANTONIO &amp; YENNY SLEYDY</t>
  </si>
  <si>
    <t>DEM24-000092</t>
  </si>
  <si>
    <t>316 TEE DR</t>
  </si>
  <si>
    <t>COUNTRY CLUB ESTATES PH 2, BLOCK B, LOT 14</t>
  </si>
  <si>
    <t>COLE TIMOTHY BRIAN &amp; SHARON VAUGHAN</t>
  </si>
  <si>
    <t>DEM24-000115</t>
  </si>
  <si>
    <t>128 WATSON LN</t>
  </si>
  <si>
    <t>HANSEN-ZAK, LOT 2 (E HLF OF)</t>
  </si>
  <si>
    <t>Sanchez Landscape &amp; Construction</t>
  </si>
  <si>
    <t>SZABUNIEWICZ CHARLES H &amp; ANITA</t>
  </si>
  <si>
    <t>DEM24-000080</t>
  </si>
  <si>
    <t>3224 S TEXAS AV</t>
  </si>
  <si>
    <t>A D DOERGE, BLOCK 1, LOT 1 (S 130)</t>
  </si>
  <si>
    <t>M-PAK Construction, Inc.</t>
  </si>
  <si>
    <t>LOJON PROPERTY 71 LLC</t>
  </si>
  <si>
    <t>DEM24-000118</t>
  </si>
  <si>
    <t>2411 EMERALD DR</t>
  </si>
  <si>
    <t>MARGARET WALLACE, BLOCK 17, LOT 6, SER# FGREDCMAM1865 TITLE # 77</t>
  </si>
  <si>
    <t>Contractor</t>
  </si>
  <si>
    <t>RODRIGUEZ LUIS U SR &amp; ALICIA</t>
  </si>
  <si>
    <t>DEM24-000119</t>
  </si>
  <si>
    <t>4031 E 29TH ST</t>
  </si>
  <si>
    <t>OAK VILLAGE PH 4, LOT 2B, ACRES .825</t>
  </si>
  <si>
    <t>BELFOR Property Restoration</t>
  </si>
  <si>
    <t>BRAZOS VALLEY AFFORDABLE HOUSING CORPORATION</t>
  </si>
  <si>
    <t>IRP24-000516</t>
  </si>
  <si>
    <t>1909 TAGGART TR</t>
  </si>
  <si>
    <t>PLEASANT HILL SEC 2, PH 5, BLOCK 11, LOT 78</t>
  </si>
  <si>
    <t>IRP24-000514</t>
  </si>
  <si>
    <t>APPELT ERIC A &amp; CONNIE P</t>
  </si>
  <si>
    <t>IRP24-000515</t>
  </si>
  <si>
    <t>3622 PALO VERDE</t>
  </si>
  <si>
    <t>IRP24-000517</t>
  </si>
  <si>
    <t>5313 LYLE PL</t>
  </si>
  <si>
    <t>PLEASANT HILL SEC 2, PH 5, BLOCK 11, LOT 37</t>
  </si>
  <si>
    <t>FIRST OMEGA PARTNERS LTD</t>
  </si>
  <si>
    <t>IRP24-000518</t>
  </si>
  <si>
    <t>4781 HOLM OAK RD</t>
  </si>
  <si>
    <t>YAUPON TRAILS PH 2, BLOCK 10, LOT 8</t>
  </si>
  <si>
    <t>IRP24-000519</t>
  </si>
  <si>
    <t>4783 HOLM OAK RD</t>
  </si>
  <si>
    <t>YAUPON TRAILS PH 2, BLOCK 10, LOT 7</t>
  </si>
  <si>
    <t>IRP24-000520</t>
  </si>
  <si>
    <t>4785 HOLM OAK RD</t>
  </si>
  <si>
    <t>YAUPON TRAILS PH 2, BLOCK 10, LOT 6</t>
  </si>
  <si>
    <t>IRP24-000521</t>
  </si>
  <si>
    <t>3120 CHARGE LN</t>
  </si>
  <si>
    <t>RUDDER POINTE PH 6, BLOCK 2, LOT 6</t>
  </si>
  <si>
    <t>IRP24-000522</t>
  </si>
  <si>
    <t>5012 TOSCANA LO</t>
  </si>
  <si>
    <t>OAKMONT PH 2C, BLOCK 3, LOT 12</t>
  </si>
  <si>
    <t>IRP24-000523</t>
  </si>
  <si>
    <t>3308 STONELEIGH RD</t>
  </si>
  <si>
    <t>GREENBRIER PH 11, BLOCK 23, LOT 3</t>
  </si>
  <si>
    <t>PITMAN CUSTOM HOMES LP</t>
  </si>
  <si>
    <t>IRP24-000398</t>
  </si>
  <si>
    <t>1958 TAGGART TR</t>
  </si>
  <si>
    <t>PLEASANT HILL SEC 2, PH 5, BLOCK 9, LOT 25</t>
  </si>
  <si>
    <t>LENNAR HOMES OF TEXAS LAND AND CONSTRUCTION LTD</t>
  </si>
  <si>
    <t>IRP24-000526</t>
  </si>
  <si>
    <t>3104 CHARGE LN</t>
  </si>
  <si>
    <t>RUDDER POINTE PH 6, BLOCK 2, LOT 2</t>
  </si>
  <si>
    <t>IRP24-000527</t>
  </si>
  <si>
    <t>1854 TAGGART TR</t>
  </si>
  <si>
    <t>PLEASANT HILL SEC 2, PH 5, BLOCK 8, LOT 68</t>
  </si>
  <si>
    <t>IRP24-000528</t>
  </si>
  <si>
    <t>3128 CHARGE LN</t>
  </si>
  <si>
    <t>RUDDER POINTE PH 6, BLOCK 2, LOT 8</t>
  </si>
  <si>
    <t>IRP24-000529</t>
  </si>
  <si>
    <t>3124 MARGARET RUDDER PW</t>
  </si>
  <si>
    <t>RUDDER POINTE PH 6, BLOCK 3, LOT 7</t>
  </si>
  <si>
    <t>IRP24-000208</t>
  </si>
  <si>
    <t>3677 RABBIT LN</t>
  </si>
  <si>
    <t>TRAILS END, BLOCK 1, LOT 4R</t>
  </si>
  <si>
    <t>Landmark Landscape Group</t>
  </si>
  <si>
    <t>SEXTON SAGE</t>
  </si>
  <si>
    <t>IRP24-000524</t>
  </si>
  <si>
    <t>2500 S TEXAS AV</t>
  </si>
  <si>
    <t>IRP24-000531</t>
  </si>
  <si>
    <t>2600 FINFEATHER RD</t>
  </si>
  <si>
    <t>CEDAR RIDGE PH 1, BLOCK 1, LOT 1, ACRES 3.16</t>
  </si>
  <si>
    <t>KCM FINFEATHER INDUSTRIAL INVESTORS LLC</t>
  </si>
  <si>
    <t>IRP24-000532</t>
  </si>
  <si>
    <t>1151 CROSSING DR #PS</t>
  </si>
  <si>
    <t>FOLLETT, BLOCK 1, LOT GREEN SPACE, ACRES 3.333</t>
  </si>
  <si>
    <t>Lone Star Property Services</t>
  </si>
  <si>
    <t>LEONARD CROSSING HOMEOWNERS ASSOC</t>
  </si>
  <si>
    <t>IRP24-000440</t>
  </si>
  <si>
    <t>2796 MESSENGER WY</t>
  </si>
  <si>
    <t>BONHAM TRACE PH 2, BLOCK 7, LOT 2</t>
  </si>
  <si>
    <t>IRP24-000441</t>
  </si>
  <si>
    <t>2798 MESSENGER WY</t>
  </si>
  <si>
    <t>BONHAM TRACE PH 2, BLOCK 7, LOT 1</t>
  </si>
  <si>
    <t>IRP24-000533</t>
  </si>
  <si>
    <t>2817 SPECTOR DR</t>
  </si>
  <si>
    <t>AUSTINS COLONY PH 21C, BLOCK 4, LOT 3</t>
  </si>
  <si>
    <t>IRP24-000535</t>
  </si>
  <si>
    <t>3536 CHANTILLY PATH</t>
  </si>
  <si>
    <t>GREENBRIER PH 2B, BLOCK 27, LOT 16</t>
  </si>
  <si>
    <t>IRP24-000536</t>
  </si>
  <si>
    <t>4921 LATOUR LP</t>
  </si>
  <si>
    <t>MIRAMONT PH 18, BLOCK 2, LOT 2</t>
  </si>
  <si>
    <t>IRP24-000537</t>
  </si>
  <si>
    <t>6001 EAGLE RIDGE DR</t>
  </si>
  <si>
    <t>FOXWOOD CROSSING PH 3, BLOCK 6, LOT 1</t>
  </si>
  <si>
    <t>IRP24-000538</t>
  </si>
  <si>
    <t>4244 APPALACHIAN TR</t>
  </si>
  <si>
    <t>OAKMONT PH 2C, BLOCK 2, LOT 1</t>
  </si>
  <si>
    <t>IRP24-000539</t>
  </si>
  <si>
    <t>1922 STUBBS DR</t>
  </si>
  <si>
    <t>ROCK POINTE PH 1, BLOCK 4, LOT 11</t>
  </si>
  <si>
    <t>SANDION LIVING TRUST; RICHARD ALLEN SMITH &amp; NORMA MARIE TRUSTEES</t>
  </si>
  <si>
    <t>IRP24-000540</t>
  </si>
  <si>
    <t>2600 E SH 21</t>
  </si>
  <si>
    <t>PIRIANO, LOT 4 (41.5 OF) &amp; 23.5 OF 3</t>
  </si>
  <si>
    <t>Biggs Landscape LLC</t>
  </si>
  <si>
    <t>IRP24-000541</t>
  </si>
  <si>
    <t>2207 AMBER CT</t>
  </si>
  <si>
    <t>EDGEWATER PH 5, BLOCK 14, LOT 95</t>
  </si>
  <si>
    <t>IRP24-000543</t>
  </si>
  <si>
    <t>5010 ROYAL ARCH DR</t>
  </si>
  <si>
    <t>OAKMONT PH 4B, BLOCK 31, LOT 5</t>
  </si>
  <si>
    <t>IRP24-000544</t>
  </si>
  <si>
    <t>1376 KINGSGATE DR</t>
  </si>
  <si>
    <t>EDGEWATER PH 5, BLOCK 20, LOT 12</t>
  </si>
  <si>
    <t>IRP24-000545</t>
  </si>
  <si>
    <t>5005 ROYAL ARCH DR</t>
  </si>
  <si>
    <t>OAKMONT PH 4B, BLOCK 32, LOT 7</t>
  </si>
  <si>
    <t>IRP24-000546</t>
  </si>
  <si>
    <t>3544 CHANTILLY PATH</t>
  </si>
  <si>
    <t>GREENBRIER PH 2B, BLOCK 27, LOT 14</t>
  </si>
  <si>
    <t>IRP24-000547</t>
  </si>
  <si>
    <t>3532 CHANTILLY PATH</t>
  </si>
  <si>
    <t>GREENBRIER PH 2B, BLOCK 27, LOT 17</t>
  </si>
  <si>
    <t>IRP24-000548</t>
  </si>
  <si>
    <t>3405 CURRY CT</t>
  </si>
  <si>
    <t>SAGE MEADOW PH 2B, BLOCK 7, LOT 6</t>
  </si>
  <si>
    <t>IRP24-000550</t>
  </si>
  <si>
    <t>2976 BOXELDER DR</t>
  </si>
  <si>
    <t>THE TRADITIONS PH 20D, BLOCK 1, LOT 19</t>
  </si>
  <si>
    <t>GRAVES JUDY BOENIG &amp; DOUGLAS E</t>
  </si>
  <si>
    <t>IRP24-000551</t>
  </si>
  <si>
    <t>2818 BOMBAY DR</t>
  </si>
  <si>
    <t>AUSTINS COLONY PH 21B, BLOCK 4, LOT 21</t>
  </si>
  <si>
    <t>IRP24-000552</t>
  </si>
  <si>
    <t>2817 BOMBAY DR</t>
  </si>
  <si>
    <t>AUSTINS COLONY PH 21B, BLOCK 3, LOT 1</t>
  </si>
  <si>
    <t>SGN24-000206</t>
  </si>
  <si>
    <t>SGN24-000207</t>
  </si>
  <si>
    <t>304 POST OFFICE ST</t>
  </si>
  <si>
    <t>ZENO PHILLIPS, BLOCK 5, LOT 7 (TR-233), ACRES 1.237</t>
  </si>
  <si>
    <t>HUNTSVILLE PROPERTIES LTD</t>
  </si>
  <si>
    <t>SGN24-000067</t>
  </si>
  <si>
    <t>1501 GROESBECK ST</t>
  </si>
  <si>
    <t>ZENO PHILLIPS, BLOCK 17, LOT 25.2, ACRES 0.47</t>
  </si>
  <si>
    <t>THE SIGN GROUP</t>
  </si>
  <si>
    <t>GROESBECK REAL ESTATE LLC</t>
  </si>
  <si>
    <t>SGN24-000068</t>
  </si>
  <si>
    <t>SGN24-000070</t>
  </si>
  <si>
    <t>SGN24-000208</t>
  </si>
  <si>
    <t>1331 INDEPENDENCE AV</t>
  </si>
  <si>
    <t>BRAZOS COUNTY INDUSTRIAL PARK PH 3, BLOCK 1, LOT 1, ACRES 19.74</t>
  </si>
  <si>
    <t>LIQUIDPOWER SPECIALTY PRODUCTS INC</t>
  </si>
  <si>
    <t>SGN24-000209</t>
  </si>
  <si>
    <t>SGN24-000201</t>
  </si>
  <si>
    <t>2600 S TEXAS</t>
  </si>
  <si>
    <t>MITCHELL-LAWRENCE-CAVITT, BLOCK 10, LOT 1</t>
  </si>
  <si>
    <t>MFSN LLC</t>
  </si>
  <si>
    <t>SGN24-000202</t>
  </si>
  <si>
    <t>SGN24-000211</t>
  </si>
  <si>
    <t>1906 S COLLEGE AV</t>
  </si>
  <si>
    <t>BEASON, BLOCK 1, LOT 1 (PT OF)</t>
  </si>
  <si>
    <t>MHMR AUTHORITY OF BRAZOS</t>
  </si>
  <si>
    <t>Freestanding - Not Illuminated</t>
  </si>
  <si>
    <t>KING STREET PROPERTIES LLC</t>
  </si>
  <si>
    <t>SGN24-000212</t>
  </si>
  <si>
    <t>2904 FINFEATHER RD</t>
  </si>
  <si>
    <t>ASHFORD HILLS PH 1, BLOCK 2, LOT 1</t>
  </si>
  <si>
    <t>Hair motions barber company</t>
  </si>
  <si>
    <t>GARRETT FAMILY INVESTMENTS LLC</t>
  </si>
  <si>
    <t>SGN24-000183</t>
  </si>
  <si>
    <t>SGN24-000214</t>
  </si>
  <si>
    <t>724 E VILLA MARIA RD 700</t>
  </si>
  <si>
    <t>VILLA MARIA ROAD, LOT 19-22 &amp; PT OF 18</t>
  </si>
  <si>
    <t>CRAWFORD-AUSTIN PROPERTIES LTD</t>
  </si>
  <si>
    <t>SGN24-000215</t>
  </si>
  <si>
    <t>SGN24-000216</t>
  </si>
  <si>
    <t>1814 FINFEATHER RD</t>
  </si>
  <si>
    <t>RAMBLING RANGE, BLOCK 1, LOT 1-3</t>
  </si>
  <si>
    <t>E-T-C Autos</t>
  </si>
  <si>
    <t>COURT BRANNON JOSEPH</t>
  </si>
  <si>
    <t>SGN24-000219</t>
  </si>
  <si>
    <t>2901 AUSTINS COLONY PW</t>
  </si>
  <si>
    <t>AUSTINS COLONY CHURCH, BLOCK 1, LOT 1</t>
  </si>
  <si>
    <t>Bryan Community Church</t>
  </si>
  <si>
    <t>Banner</t>
  </si>
  <si>
    <t>FAITH UNITED CHURCH OF CHRIST</t>
  </si>
  <si>
    <t>SGN24-000220</t>
  </si>
  <si>
    <t>4475 CARTER CREEK PW</t>
  </si>
  <si>
    <t>ROYAL OAKS GARDENS, BLOCK 1, LOT RESERVE-4-PT OF 5 &amp; 6, ACRES 13</t>
  </si>
  <si>
    <t>Lumen Capital LLC</t>
  </si>
  <si>
    <t>4475 CARTER HOLDINGS LLC</t>
  </si>
  <si>
    <t>SWM24-000040</t>
  </si>
  <si>
    <t>4649 RIVER VALLEY DR</t>
  </si>
  <si>
    <t>GREENBRIER PH 7, BLOCK 20, LOT 13</t>
  </si>
  <si>
    <t>Brazos lonestar pools</t>
  </si>
  <si>
    <t>WARREN JENNIFER CATHERINE &amp; BOBBY JOE III</t>
  </si>
  <si>
    <t>SWM24-000041</t>
  </si>
  <si>
    <t>3592 CHANTILLY PATH</t>
  </si>
  <si>
    <t>GREENBRIER PH 2B, BLOCK 27, LOT 2</t>
  </si>
  <si>
    <t>SUNSHINE FUN POOLS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</si>
</sst>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&quot;$&quot;#,##0.00;[Red]&quot;$&quot;#,##0.00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63">
    <xf numFmtId="0" fontId="0" fillId="0" borderId="0" xfId="0"/>
    <xf numFmtId="0" fontId="4" fillId="0" borderId="11" xfId="0" applyFont="1" applyBorder="1"/>
    <xf numFmtId="0" fontId="5" fillId="7" borderId="11" xfId="0" applyFont="1" applyFill="1" applyBorder="1"/>
    <xf numFmtId="0" fontId="4" fillId="6" borderId="11" xfId="0" applyFont="1" applyFill="1" applyBorder="1"/>
    <xf numFmtId="0" fontId="2" fillId="0" borderId="0" xfId="0" applyFont="1"/>
    <xf numFmtId="0" fontId="7" fillId="0" borderId="0" xfId="0" applyFont="1"/>
    <xf numFmtId="0" fontId="7" fillId="0" borderId="0" xfId="0" applyNumberFormat="1" applyFont="1"/>
    <xf numFmtId="0" fontId="7" fillId="0" borderId="0" xfId="0" applyFont="1" applyFill="1"/>
    <xf numFmtId="0" fontId="7" fillId="0" borderId="0" xfId="0" applyFont="1" applyBorder="1" applyAlignment="1">
      <alignment horizontal="center"/>
    </xf>
    <xf numFmtId="164" fontId="7" fillId="0" borderId="0" xfId="0" applyNumberFormat="1" applyFont="1" applyAlignment="1">
      <alignment horizontal="right"/>
    </xf>
    <xf numFmtId="42" fontId="7" fillId="0" borderId="0" xfId="0" applyNumberFormat="1" applyFont="1"/>
    <xf numFmtId="0" fontId="4" fillId="4" borderId="5" xfId="0" applyFont="1" applyFill="1" applyBorder="1" applyAlignment="1"/>
    <xf numFmtId="0" fontId="8" fillId="4" borderId="3" xfId="0" applyFont="1" applyFill="1" applyBorder="1" applyAlignment="1"/>
    <xf numFmtId="0" fontId="5" fillId="4" borderId="7" xfId="0" applyFont="1" applyFill="1" applyBorder="1" applyAlignment="1"/>
    <xf numFmtId="0" fontId="4" fillId="4" borderId="3" xfId="0" applyFont="1" applyFill="1" applyBorder="1" applyAlignment="1"/>
    <xf numFmtId="164" fontId="4" fillId="4" borderId="4" xfId="0" applyNumberFormat="1" applyFont="1" applyFill="1" applyBorder="1" applyAlignment="1"/>
    <xf numFmtId="49" fontId="9" fillId="5" borderId="5" xfId="0" applyNumberFormat="1" applyFont="1" applyFill="1" applyBorder="1" applyAlignment="1">
      <alignment horizontal="center"/>
    </xf>
    <xf numFmtId="49" fontId="9" fillId="5" borderId="3" xfId="0" applyNumberFormat="1" applyFont="1" applyFill="1" applyBorder="1" applyAlignment="1">
      <alignment horizontal="center"/>
    </xf>
    <xf numFmtId="49" fontId="9" fillId="5" borderId="4" xfId="0" applyNumberFormat="1" applyFont="1" applyFill="1" applyBorder="1" applyAlignment="1">
      <alignment horizontal="center"/>
    </xf>
    <xf numFmtId="0" fontId="4" fillId="4" borderId="10" xfId="0" applyFont="1" applyFill="1" applyBorder="1"/>
    <xf numFmtId="49" fontId="9" fillId="5" borderId="5" xfId="0" quotePrefix="1" applyNumberFormat="1" applyFont="1" applyFill="1" applyBorder="1" applyAlignment="1">
      <alignment horizontal="center"/>
    </xf>
    <xf numFmtId="49" fontId="9" fillId="5" borderId="3" xfId="0" quotePrefix="1" applyNumberFormat="1" applyFont="1" applyFill="1" applyBorder="1" applyAlignment="1">
      <alignment horizontal="center"/>
    </xf>
    <xf numFmtId="49" fontId="9" fillId="5" borderId="4" xfId="0" quotePrefix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4" borderId="0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1" xfId="0" applyFont="1" applyFill="1" applyBorder="1"/>
    <xf numFmtId="0" fontId="4" fillId="0" borderId="5" xfId="0" applyNumberFormat="1" applyFont="1" applyFill="1" applyBorder="1" applyAlignment="1">
      <alignment horizontal="center"/>
    </xf>
    <xf numFmtId="166" fontId="4" fillId="0" borderId="11" xfId="0" applyNumberFormat="1" applyFont="1" applyFill="1" applyBorder="1"/>
    <xf numFmtId="1" fontId="4" fillId="0" borderId="1" xfId="0" applyNumberFormat="1" applyFont="1" applyFill="1" applyBorder="1" applyAlignment="1"/>
    <xf numFmtId="7" fontId="4" fillId="0" borderId="1" xfId="0" applyNumberFormat="1" applyFont="1" applyFill="1" applyBorder="1" applyAlignment="1" applyProtection="1">
      <alignment horizontal="right"/>
    </xf>
    <xf numFmtId="166" fontId="10" fillId="0" borderId="1" xfId="1" applyNumberFormat="1" applyFont="1" applyFill="1" applyBorder="1" applyAlignment="1"/>
    <xf numFmtId="3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8" xfId="0" applyFont="1" applyBorder="1"/>
    <xf numFmtId="0" fontId="4" fillId="0" borderId="6" xfId="0" applyFont="1" applyFill="1" applyBorder="1" applyAlignment="1">
      <alignment horizontal="center"/>
    </xf>
    <xf numFmtId="166" fontId="10" fillId="0" borderId="8" xfId="1" applyNumberFormat="1" applyFont="1" applyFill="1" applyBorder="1" applyAlignment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7" fontId="5" fillId="3" borderId="1" xfId="0" applyNumberFormat="1" applyFont="1" applyFill="1" applyBorder="1" applyAlignment="1" applyProtection="1"/>
    <xf numFmtId="0" fontId="5" fillId="3" borderId="1" xfId="0" applyFont="1" applyFill="1" applyBorder="1" applyAlignment="1" applyProtection="1">
      <alignment horizontal="center"/>
      <protection locked="0"/>
    </xf>
    <xf numFmtId="165" fontId="5" fillId="2" borderId="1" xfId="1" applyNumberFormat="1" applyFont="1" applyFill="1" applyBorder="1" applyAlignment="1">
      <alignment horizontal="right"/>
    </xf>
    <xf numFmtId="0" fontId="4" fillId="4" borderId="5" xfId="0" applyFont="1" applyFill="1" applyBorder="1"/>
    <xf numFmtId="0" fontId="4" fillId="4" borderId="3" xfId="0" applyFont="1" applyFill="1" applyBorder="1"/>
    <xf numFmtId="164" fontId="4" fillId="4" borderId="4" xfId="0" applyNumberFormat="1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8" borderId="5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4" borderId="0" xfId="0" applyFont="1" applyFill="1" applyBorder="1" applyAlignment="1"/>
    <xf numFmtId="0" fontId="11" fillId="0" borderId="5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right"/>
    </xf>
    <xf numFmtId="165" fontId="5" fillId="3" borderId="1" xfId="0" applyNumberFormat="1" applyFont="1" applyFill="1" applyBorder="1" applyAlignment="1">
      <alignment horizontal="right"/>
    </xf>
    <xf numFmtId="0" fontId="4" fillId="4" borderId="2" xfId="0" applyFont="1" applyFill="1" applyBorder="1"/>
    <xf numFmtId="1" fontId="5" fillId="2" borderId="1" xfId="0" applyNumberFormat="1" applyFont="1" applyFill="1" applyBorder="1" applyAlignment="1"/>
    <xf numFmtId="165" fontId="5" fillId="2" borderId="1" xfId="0" applyNumberFormat="1" applyFont="1" applyFill="1" applyBorder="1" applyAlignment="1">
      <alignment horizontal="right"/>
    </xf>
    <xf numFmtId="1" fontId="4" fillId="0" borderId="0" xfId="0" applyNumberFormat="1" applyFont="1" applyFill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ing%20Services/Front%20Counter/Building%20Reports/2022%20Building%20Reports%20-%20Monthly/November%202023%20-%20COB%20Bldg%20Rp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ing%20Services/Front%20Counter/Building%20Reports/2022%20Building%20Reports%20-%20Monthly/November%202023-%20COB%20Bldg%20Rp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ing%20Services/Front%20Counter/Building%20Reports/2024%20Building%20Reports-%20Monthly/January%202024%20-%20COB%20Bldg%20Rpt/October%202024%20-%20COB%20Bldg%20Rp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ing%20Services/Front%20Counter/Building%20Reports/2024%20Building%20Reports-%20Monthly/January%202024%20-%20COB%20Bldg%20Rpt/October%202024-%20COB%20Bldg%20Rp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\Data\Building%20Services\Front%20Counter\Building%20Reports\2023%20Building%20Reports%20-%20Monthly\November%202023%20-%20COB%20Bldg%20R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4">
          <cell r="B4">
            <v>53</v>
          </cell>
          <cell r="D4">
            <v>11336336</v>
          </cell>
        </row>
        <row r="5">
          <cell r="D5">
            <v>800000</v>
          </cell>
        </row>
        <row r="6">
          <cell r="B6">
            <v>0</v>
          </cell>
          <cell r="D6">
            <v>0</v>
          </cell>
        </row>
        <row r="7">
          <cell r="B7">
            <v>0</v>
          </cell>
          <cell r="D7">
            <v>0</v>
          </cell>
        </row>
        <row r="8">
          <cell r="B8">
            <v>0</v>
          </cell>
          <cell r="D8">
            <v>0</v>
          </cell>
        </row>
        <row r="9">
          <cell r="B9">
            <v>20</v>
          </cell>
          <cell r="D9">
            <v>586031.61</v>
          </cell>
        </row>
        <row r="10">
          <cell r="B10">
            <v>5</v>
          </cell>
          <cell r="D10">
            <v>565000</v>
          </cell>
        </row>
        <row r="11">
          <cell r="B11">
            <v>7</v>
          </cell>
          <cell r="D11">
            <v>0</v>
          </cell>
        </row>
        <row r="12">
          <cell r="B12">
            <v>7</v>
          </cell>
          <cell r="D12">
            <v>4229281</v>
          </cell>
        </row>
        <row r="13">
          <cell r="B13">
            <v>14</v>
          </cell>
          <cell r="D13">
            <v>1630310</v>
          </cell>
        </row>
        <row r="14">
          <cell r="B14">
            <v>4</v>
          </cell>
          <cell r="D14">
            <v>250500</v>
          </cell>
        </row>
        <row r="15">
          <cell r="B15">
            <v>15</v>
          </cell>
          <cell r="D15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5">
          <cell r="B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</sheetNames>
    <sheetDataSet>
      <sheetData sheetId="0">
        <row r="20">
          <cell r="B20">
            <v>653</v>
          </cell>
          <cell r="D20">
            <v>149902390.91</v>
          </cell>
        </row>
        <row r="21">
          <cell r="B21">
            <v>10</v>
          </cell>
          <cell r="D21">
            <v>1378008</v>
          </cell>
        </row>
        <row r="22">
          <cell r="B22">
            <v>0</v>
          </cell>
          <cell r="D22">
            <v>0</v>
          </cell>
        </row>
        <row r="23">
          <cell r="B23">
            <v>5</v>
          </cell>
          <cell r="D23">
            <v>2700810</v>
          </cell>
        </row>
        <row r="24">
          <cell r="B24">
            <v>12</v>
          </cell>
          <cell r="D24">
            <v>52880000</v>
          </cell>
        </row>
        <row r="25">
          <cell r="B25">
            <v>216</v>
          </cell>
          <cell r="D25">
            <v>4840595.13</v>
          </cell>
        </row>
        <row r="26">
          <cell r="B26">
            <v>40</v>
          </cell>
          <cell r="D26">
            <v>3339214.63</v>
          </cell>
        </row>
        <row r="27">
          <cell r="B27">
            <v>95</v>
          </cell>
          <cell r="D27">
            <v>0</v>
          </cell>
        </row>
        <row r="28">
          <cell r="B28">
            <v>94</v>
          </cell>
          <cell r="D28">
            <v>61233698.969999999</v>
          </cell>
        </row>
        <row r="29">
          <cell r="B29">
            <v>178</v>
          </cell>
          <cell r="D29">
            <v>40548624.019999996</v>
          </cell>
        </row>
        <row r="30">
          <cell r="B30">
            <v>36</v>
          </cell>
        </row>
        <row r="31">
          <cell r="B31">
            <v>164</v>
          </cell>
          <cell r="D31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</sheetNames>
    <sheetDataSet>
      <sheetData sheetId="0">
        <row r="30">
          <cell r="D30">
            <v>3375224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20">
          <cell r="B20">
            <v>565</v>
          </cell>
          <cell r="D20">
            <v>119761699</v>
          </cell>
        </row>
        <row r="21">
          <cell r="D21">
            <v>1600000</v>
          </cell>
          <cell r="G21">
            <v>23</v>
          </cell>
        </row>
        <row r="22">
          <cell r="D22">
            <v>549055</v>
          </cell>
          <cell r="G22">
            <v>0</v>
          </cell>
        </row>
        <row r="23">
          <cell r="D23">
            <v>0</v>
          </cell>
          <cell r="G23">
            <v>10</v>
          </cell>
        </row>
        <row r="24">
          <cell r="D24">
            <v>0</v>
          </cell>
          <cell r="G24">
            <v>12</v>
          </cell>
        </row>
        <row r="25">
          <cell r="D25">
            <v>11629363.189999999</v>
          </cell>
          <cell r="G25">
            <v>684</v>
          </cell>
        </row>
        <row r="26">
          <cell r="D26">
            <v>3754624</v>
          </cell>
          <cell r="G26">
            <v>38</v>
          </cell>
        </row>
        <row r="27">
          <cell r="D27">
            <v>0</v>
          </cell>
          <cell r="G27">
            <v>70</v>
          </cell>
        </row>
        <row r="28">
          <cell r="D28">
            <v>126020432.95</v>
          </cell>
          <cell r="G28">
            <v>72</v>
          </cell>
        </row>
        <row r="29">
          <cell r="D29">
            <v>24223846</v>
          </cell>
          <cell r="G29">
            <v>179</v>
          </cell>
        </row>
        <row r="30">
          <cell r="D30">
            <v>3443342</v>
          </cell>
          <cell r="G30">
            <v>43</v>
          </cell>
        </row>
        <row r="31">
          <cell r="D31">
            <v>0</v>
          </cell>
          <cell r="G31">
            <v>114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zoomScaleNormal="100" workbookViewId="0">
      <selection activeCell="I11" sqref="I11"/>
    </sheetView>
  </sheetViews>
  <sheetFormatPr defaultRowHeight="12.75" x14ac:dyDescent="0.2"/>
  <cols>
    <col min="1" max="1" width="36" style="5" customWidth="1"/>
    <col min="2" max="2" width="9.42578125" style="5" customWidth="1"/>
    <col min="3" max="3" width="18.85546875" style="5" customWidth="1"/>
    <col min="4" max="4" width="18.5703125" style="5" customWidth="1"/>
    <col min="5" max="5" width="3.85546875" style="5" customWidth="1"/>
    <col min="6" max="6" width="36.85546875" style="5" customWidth="1"/>
    <col min="7" max="7" width="7.42578125" style="5" customWidth="1"/>
    <col min="8" max="8" width="19.28515625" style="5" customWidth="1"/>
    <col min="9" max="9" width="19" style="9" customWidth="1"/>
    <col min="10" max="16384" width="9.140625" style="5"/>
  </cols>
  <sheetData>
    <row r="1" spans="1:17" ht="28.5" customHeight="1" x14ac:dyDescent="0.35">
      <c r="A1" s="11"/>
      <c r="B1" s="12"/>
      <c r="C1" s="12"/>
      <c r="D1" s="12"/>
      <c r="E1" s="13"/>
      <c r="F1" s="14"/>
      <c r="G1" s="14"/>
      <c r="H1" s="14"/>
      <c r="I1" s="15"/>
    </row>
    <row r="2" spans="1:17" s="6" customFormat="1" ht="21" customHeight="1" x14ac:dyDescent="0.25">
      <c r="A2" s="16" t="s">
        <v>115</v>
      </c>
      <c r="B2" s="17"/>
      <c r="C2" s="17"/>
      <c r="D2" s="18"/>
      <c r="E2" s="19"/>
      <c r="F2" s="20" t="s">
        <v>117</v>
      </c>
      <c r="G2" s="21"/>
      <c r="H2" s="21"/>
      <c r="I2" s="22"/>
    </row>
    <row r="3" spans="1:17" ht="19.5" customHeight="1" x14ac:dyDescent="0.25">
      <c r="A3" s="23" t="s">
        <v>6</v>
      </c>
      <c r="B3" s="24" t="s">
        <v>9</v>
      </c>
      <c r="C3" s="24" t="s">
        <v>16</v>
      </c>
      <c r="D3" s="24" t="s">
        <v>0</v>
      </c>
      <c r="E3" s="25"/>
      <c r="F3" s="23" t="s">
        <v>6</v>
      </c>
      <c r="G3" s="24" t="s">
        <v>9</v>
      </c>
      <c r="H3" s="24" t="s">
        <v>16</v>
      </c>
      <c r="I3" s="26" t="s">
        <v>0</v>
      </c>
    </row>
    <row r="4" spans="1:17" ht="18" customHeight="1" x14ac:dyDescent="0.2">
      <c r="A4" s="27" t="s">
        <v>14</v>
      </c>
      <c r="B4" s="28">
        <v>24</v>
      </c>
      <c r="C4" s="29"/>
      <c r="D4" s="30">
        <v>10164105</v>
      </c>
      <c r="E4" s="25"/>
      <c r="F4" s="27" t="s">
        <v>14</v>
      </c>
      <c r="G4" s="31">
        <f>[1]TOTALS!$B4</f>
        <v>53</v>
      </c>
      <c r="H4" s="29"/>
      <c r="I4" s="32">
        <f>[1]TOTALS!$D4</f>
        <v>11336336</v>
      </c>
    </row>
    <row r="5" spans="1:17" ht="15.75" customHeight="1" x14ac:dyDescent="0.2">
      <c r="A5" s="27" t="s">
        <v>15</v>
      </c>
      <c r="B5" s="31">
        <v>6</v>
      </c>
      <c r="C5" s="29"/>
      <c r="D5" s="33">
        <v>500280</v>
      </c>
      <c r="E5" s="25"/>
      <c r="F5" s="27" t="s">
        <v>15</v>
      </c>
      <c r="G5" s="31">
        <f>[2]TOTALS!$B5</f>
        <v>4</v>
      </c>
      <c r="H5" s="29"/>
      <c r="I5" s="32">
        <f>[1]TOTALS!$D5</f>
        <v>800000</v>
      </c>
    </row>
    <row r="6" spans="1:17" ht="15.75" customHeight="1" x14ac:dyDescent="0.2">
      <c r="A6" s="27" t="s">
        <v>12</v>
      </c>
      <c r="B6" s="31">
        <v>0</v>
      </c>
      <c r="C6" s="34"/>
      <c r="D6" s="33">
        <v>0</v>
      </c>
      <c r="E6" s="25"/>
      <c r="F6" s="27" t="s">
        <v>12</v>
      </c>
      <c r="G6" s="31">
        <f>[1]TOTALS!$B6</f>
        <v>0</v>
      </c>
      <c r="H6" s="29"/>
      <c r="I6" s="32">
        <f>[1]TOTALS!$D6</f>
        <v>0</v>
      </c>
    </row>
    <row r="7" spans="1:17" ht="15" customHeight="1" x14ac:dyDescent="0.2">
      <c r="A7" s="27" t="s">
        <v>10</v>
      </c>
      <c r="B7" s="31">
        <v>0</v>
      </c>
      <c r="C7" s="34"/>
      <c r="D7" s="33">
        <v>0</v>
      </c>
      <c r="E7" s="25"/>
      <c r="F7" s="27" t="s">
        <v>10</v>
      </c>
      <c r="G7" s="31">
        <f>[1]TOTALS!$B7</f>
        <v>0</v>
      </c>
      <c r="H7" s="29"/>
      <c r="I7" s="32">
        <f>[1]TOTALS!$D7</f>
        <v>0</v>
      </c>
    </row>
    <row r="8" spans="1:17" ht="15" customHeight="1" x14ac:dyDescent="0.2">
      <c r="A8" s="27" t="s">
        <v>11</v>
      </c>
      <c r="B8" s="31">
        <v>2</v>
      </c>
      <c r="C8" s="34">
        <v>0</v>
      </c>
      <c r="D8" s="33">
        <v>1340000</v>
      </c>
      <c r="E8" s="25"/>
      <c r="F8" s="27" t="s">
        <v>11</v>
      </c>
      <c r="G8" s="31">
        <f>[1]TOTALS!$B8</f>
        <v>0</v>
      </c>
      <c r="H8" s="35"/>
      <c r="I8" s="32">
        <f>[1]TOTALS!$D8</f>
        <v>0</v>
      </c>
    </row>
    <row r="9" spans="1:17" ht="15" customHeight="1" x14ac:dyDescent="0.2">
      <c r="A9" s="27" t="s">
        <v>8</v>
      </c>
      <c r="B9" s="31">
        <v>12</v>
      </c>
      <c r="C9" s="35"/>
      <c r="D9" s="33">
        <v>346532.13</v>
      </c>
      <c r="E9" s="25"/>
      <c r="F9" s="27" t="s">
        <v>8</v>
      </c>
      <c r="G9" s="31">
        <f>[1]TOTALS!$B9</f>
        <v>20</v>
      </c>
      <c r="H9" s="35"/>
      <c r="I9" s="32">
        <f>[1]TOTALS!$D9</f>
        <v>586031.61</v>
      </c>
    </row>
    <row r="10" spans="1:17" ht="15.75" customHeight="1" x14ac:dyDescent="0.2">
      <c r="A10" s="27" t="s">
        <v>5</v>
      </c>
      <c r="B10" s="1">
        <v>1</v>
      </c>
      <c r="C10" s="35"/>
      <c r="D10" s="30">
        <v>141576</v>
      </c>
      <c r="E10" s="25"/>
      <c r="F10" s="27" t="s">
        <v>5</v>
      </c>
      <c r="G10" s="31">
        <f>[1]TOTALS!$B10</f>
        <v>5</v>
      </c>
      <c r="H10" s="35"/>
      <c r="I10" s="32">
        <f>[1]TOTALS!$D10</f>
        <v>565000</v>
      </c>
    </row>
    <row r="11" spans="1:17" ht="15.75" customHeight="1" x14ac:dyDescent="0.2">
      <c r="A11" s="27" t="s">
        <v>2</v>
      </c>
      <c r="B11" s="28">
        <v>7</v>
      </c>
      <c r="C11" s="35"/>
      <c r="D11" s="33">
        <v>0</v>
      </c>
      <c r="E11" s="25"/>
      <c r="F11" s="27" t="s">
        <v>2</v>
      </c>
      <c r="G11" s="31">
        <f>[1]TOTALS!$B11</f>
        <v>7</v>
      </c>
      <c r="H11" s="35"/>
      <c r="I11" s="32">
        <f>[1]TOTALS!$D11</f>
        <v>0</v>
      </c>
    </row>
    <row r="12" spans="1:17" ht="15" customHeight="1" x14ac:dyDescent="0.2">
      <c r="A12" s="27" t="s">
        <v>7</v>
      </c>
      <c r="B12" s="1">
        <v>6</v>
      </c>
      <c r="C12" s="35"/>
      <c r="D12" s="30">
        <v>5321053.93</v>
      </c>
      <c r="E12" s="25"/>
      <c r="F12" s="27" t="s">
        <v>7</v>
      </c>
      <c r="G12" s="31">
        <f>[1]TOTALS!$B12</f>
        <v>7</v>
      </c>
      <c r="H12" s="35"/>
      <c r="I12" s="32">
        <f>[1]TOTALS!$D12</f>
        <v>4229281</v>
      </c>
      <c r="Q12" s="7"/>
    </row>
    <row r="13" spans="1:17" ht="15.75" customHeight="1" x14ac:dyDescent="0.2">
      <c r="A13" s="27" t="s">
        <v>13</v>
      </c>
      <c r="B13" s="1">
        <v>14</v>
      </c>
      <c r="C13" s="35"/>
      <c r="D13" s="30">
        <v>2306389</v>
      </c>
      <c r="E13" s="25"/>
      <c r="F13" s="27" t="s">
        <v>13</v>
      </c>
      <c r="G13" s="31">
        <f>[1]TOTALS!$B13</f>
        <v>14</v>
      </c>
      <c r="H13" s="35"/>
      <c r="I13" s="32">
        <f>[1]TOTALS!$D13</f>
        <v>1630310</v>
      </c>
    </row>
    <row r="14" spans="1:17" ht="15.75" customHeight="1" x14ac:dyDescent="0.2">
      <c r="A14" s="27" t="s">
        <v>1</v>
      </c>
      <c r="B14" s="28">
        <v>2</v>
      </c>
      <c r="C14" s="35"/>
      <c r="D14" s="30">
        <v>141500</v>
      </c>
      <c r="E14" s="25"/>
      <c r="F14" s="27" t="s">
        <v>1</v>
      </c>
      <c r="G14" s="31">
        <f>[1]TOTALS!$B14</f>
        <v>4</v>
      </c>
      <c r="H14" s="35"/>
      <c r="I14" s="32">
        <f>[1]TOTALS!$D14</f>
        <v>250500</v>
      </c>
    </row>
    <row r="15" spans="1:17" ht="15" customHeight="1" x14ac:dyDescent="0.2">
      <c r="A15" s="36" t="s">
        <v>3</v>
      </c>
      <c r="B15" s="28">
        <v>17</v>
      </c>
      <c r="C15" s="37"/>
      <c r="D15" s="38">
        <v>0</v>
      </c>
      <c r="E15" s="25"/>
      <c r="F15" s="36" t="s">
        <v>3</v>
      </c>
      <c r="G15" s="31">
        <f>[1]TOTALS!$B15</f>
        <v>15</v>
      </c>
      <c r="H15" s="37"/>
      <c r="I15" s="32">
        <f>[1]TOTALS!$D15</f>
        <v>0</v>
      </c>
    </row>
    <row r="16" spans="1:17" ht="16.5" customHeight="1" x14ac:dyDescent="0.25">
      <c r="A16" s="39" t="s">
        <v>4</v>
      </c>
      <c r="B16" s="40">
        <f>SUM(B4:B15)</f>
        <v>91</v>
      </c>
      <c r="C16" s="41">
        <f>SUM(C4:C15)</f>
        <v>0</v>
      </c>
      <c r="D16" s="42">
        <f>SUM(D4:D15)</f>
        <v>20261436.060000002</v>
      </c>
      <c r="E16" s="25"/>
      <c r="F16" s="39" t="s">
        <v>4</v>
      </c>
      <c r="G16" s="40">
        <f>SUM(G4:G15)</f>
        <v>129</v>
      </c>
      <c r="H16" s="43">
        <f>SUM(H4:H15)</f>
        <v>0</v>
      </c>
      <c r="I16" s="44">
        <f>SUM(I4:I15)</f>
        <v>19397458.609999999</v>
      </c>
    </row>
    <row r="17" spans="1:11" ht="18.75" customHeight="1" x14ac:dyDescent="0.2">
      <c r="A17" s="45"/>
      <c r="B17" s="46"/>
      <c r="C17" s="46"/>
      <c r="D17" s="46"/>
      <c r="E17" s="25"/>
      <c r="F17" s="46"/>
      <c r="G17" s="46"/>
      <c r="H17" s="46"/>
      <c r="I17" s="47"/>
    </row>
    <row r="18" spans="1:11" ht="18" x14ac:dyDescent="0.25">
      <c r="A18" s="16" t="s">
        <v>116</v>
      </c>
      <c r="B18" s="17"/>
      <c r="C18" s="17"/>
      <c r="D18" s="18"/>
      <c r="E18" s="25"/>
      <c r="F18" s="16" t="s">
        <v>118</v>
      </c>
      <c r="G18" s="17"/>
      <c r="H18" s="17"/>
      <c r="I18" s="18"/>
    </row>
    <row r="19" spans="1:11" ht="21" customHeight="1" x14ac:dyDescent="0.25">
      <c r="A19" s="48" t="s">
        <v>6</v>
      </c>
      <c r="B19" s="49" t="s">
        <v>9</v>
      </c>
      <c r="C19" s="49" t="s">
        <v>16</v>
      </c>
      <c r="D19" s="49" t="s">
        <v>0</v>
      </c>
      <c r="E19" s="19"/>
      <c r="F19" s="48" t="s">
        <v>6</v>
      </c>
      <c r="G19" s="49" t="s">
        <v>9</v>
      </c>
      <c r="H19" s="50"/>
      <c r="I19" s="51" t="s">
        <v>0</v>
      </c>
    </row>
    <row r="20" spans="1:11" ht="17.25" customHeight="1" x14ac:dyDescent="0.2">
      <c r="A20" s="52" t="s">
        <v>14</v>
      </c>
      <c r="B20" s="62">
        <f>B4+[3]TOTALS!$B$20</f>
        <v>677</v>
      </c>
      <c r="C20" s="35"/>
      <c r="D20" s="32">
        <f>D4+[3]TOTALS!$D$20</f>
        <v>160066495.91</v>
      </c>
      <c r="E20" s="25"/>
      <c r="F20" s="52" t="s">
        <v>14</v>
      </c>
      <c r="G20" s="31">
        <f>[5]TOTALS!$B20</f>
        <v>565</v>
      </c>
      <c r="H20" s="29"/>
      <c r="I20" s="32">
        <f>[5]TOTALS!$D20</f>
        <v>119761699</v>
      </c>
    </row>
    <row r="21" spans="1:11" ht="15" customHeight="1" x14ac:dyDescent="0.2">
      <c r="A21" s="52" t="s">
        <v>15</v>
      </c>
      <c r="B21" s="31">
        <f>B5+[3]TOTALS!$B$21</f>
        <v>16</v>
      </c>
      <c r="C21" s="35"/>
      <c r="D21" s="32">
        <f>D5+[3]TOTALS!$D$21</f>
        <v>1878288</v>
      </c>
      <c r="E21" s="25"/>
      <c r="F21" s="52" t="s">
        <v>15</v>
      </c>
      <c r="G21" s="31">
        <f>[5]TOTALS!$G21</f>
        <v>23</v>
      </c>
      <c r="H21" s="29"/>
      <c r="I21" s="32">
        <f>[5]TOTALS!$D21</f>
        <v>1600000</v>
      </c>
    </row>
    <row r="22" spans="1:11" ht="15" customHeight="1" x14ac:dyDescent="0.2">
      <c r="A22" s="52" t="s">
        <v>12</v>
      </c>
      <c r="B22" s="31">
        <f>B6+[3]TOTALS!$B$22</f>
        <v>0</v>
      </c>
      <c r="C22" s="35"/>
      <c r="D22" s="32">
        <f>D6+[3]TOTALS!$D$22</f>
        <v>0</v>
      </c>
      <c r="E22" s="25"/>
      <c r="F22" s="52" t="s">
        <v>12</v>
      </c>
      <c r="G22" s="31">
        <f>[5]TOTALS!$G22</f>
        <v>0</v>
      </c>
      <c r="H22" s="29"/>
      <c r="I22" s="32">
        <f>[5]TOTALS!$D22</f>
        <v>549055</v>
      </c>
    </row>
    <row r="23" spans="1:11" ht="16.5" customHeight="1" x14ac:dyDescent="0.2">
      <c r="A23" s="52" t="s">
        <v>10</v>
      </c>
      <c r="B23" s="31">
        <f>B7+[3]TOTALS!$B$23</f>
        <v>5</v>
      </c>
      <c r="C23" s="35"/>
      <c r="D23" s="32">
        <f>D7+[3]TOTALS!$D$23</f>
        <v>2700810</v>
      </c>
      <c r="E23" s="25"/>
      <c r="F23" s="52" t="s">
        <v>10</v>
      </c>
      <c r="G23" s="31">
        <f>[5]TOTALS!$G23</f>
        <v>10</v>
      </c>
      <c r="H23" s="53">
        <v>40</v>
      </c>
      <c r="I23" s="32">
        <f>[5]TOTALS!$D23</f>
        <v>0</v>
      </c>
    </row>
    <row r="24" spans="1:11" ht="17.25" customHeight="1" x14ac:dyDescent="0.2">
      <c r="A24" s="52" t="s">
        <v>11</v>
      </c>
      <c r="B24" s="31">
        <f>B8+[3]TOTALS!$B$24</f>
        <v>14</v>
      </c>
      <c r="C24" s="35"/>
      <c r="D24" s="32">
        <f>D8+[3]TOTALS!$D$24</f>
        <v>54220000</v>
      </c>
      <c r="E24" s="25"/>
      <c r="F24" s="52" t="s">
        <v>11</v>
      </c>
      <c r="G24" s="31">
        <f>[5]TOTALS!$G24</f>
        <v>12</v>
      </c>
      <c r="H24" s="53">
        <v>123</v>
      </c>
      <c r="I24" s="32">
        <f>[5]TOTALS!$D24</f>
        <v>0</v>
      </c>
    </row>
    <row r="25" spans="1:11" ht="17.25" customHeight="1" x14ac:dyDescent="0.2">
      <c r="A25" s="54" t="s">
        <v>8</v>
      </c>
      <c r="B25" s="31">
        <f>B9+[3]TOTALS!$B$25</f>
        <v>228</v>
      </c>
      <c r="C25" s="35"/>
      <c r="D25" s="32">
        <f>D9+[3]TOTALS!$D$25</f>
        <v>5187127.26</v>
      </c>
      <c r="E25" s="55"/>
      <c r="F25" s="54" t="s">
        <v>8</v>
      </c>
      <c r="G25" s="31">
        <f>[5]TOTALS!$G25</f>
        <v>684</v>
      </c>
      <c r="H25" s="35"/>
      <c r="I25" s="32">
        <f>[5]TOTALS!$D25</f>
        <v>11629363.189999999</v>
      </c>
    </row>
    <row r="26" spans="1:11" ht="16.5" customHeight="1" x14ac:dyDescent="0.2">
      <c r="A26" s="54" t="s">
        <v>5</v>
      </c>
      <c r="B26" s="31">
        <f>B10+[3]TOTALS!$B$26</f>
        <v>41</v>
      </c>
      <c r="C26" s="56"/>
      <c r="D26" s="32">
        <f>D10+[3]TOTALS!$D$26</f>
        <v>3480790.63</v>
      </c>
      <c r="E26" s="55"/>
      <c r="F26" s="54" t="s">
        <v>5</v>
      </c>
      <c r="G26" s="31">
        <f>[5]TOTALS!$G26</f>
        <v>38</v>
      </c>
      <c r="H26" s="35"/>
      <c r="I26" s="32">
        <f>[5]TOTALS!$D26</f>
        <v>3754624</v>
      </c>
    </row>
    <row r="27" spans="1:11" ht="15" customHeight="1" x14ac:dyDescent="0.2">
      <c r="A27" s="54" t="s">
        <v>2</v>
      </c>
      <c r="B27" s="31">
        <f>B11+[3]TOTALS!$B$27</f>
        <v>102</v>
      </c>
      <c r="C27" s="56"/>
      <c r="D27" s="32">
        <f>D11+[3]TOTALS!$D$27</f>
        <v>0</v>
      </c>
      <c r="E27" s="55"/>
      <c r="F27" s="54" t="s">
        <v>2</v>
      </c>
      <c r="G27" s="31">
        <f>[5]TOTALS!$G27</f>
        <v>70</v>
      </c>
      <c r="H27" s="35"/>
      <c r="I27" s="32">
        <f>[5]TOTALS!$D27</f>
        <v>0</v>
      </c>
      <c r="K27" s="8"/>
    </row>
    <row r="28" spans="1:11" ht="16.5" customHeight="1" x14ac:dyDescent="0.2">
      <c r="A28" s="54" t="s">
        <v>7</v>
      </c>
      <c r="B28" s="31">
        <f>B12+[3]TOTALS!$B$28</f>
        <v>100</v>
      </c>
      <c r="C28" s="56"/>
      <c r="D28" s="32">
        <f>D12+[3]TOTALS!$D$28</f>
        <v>66554752.899999999</v>
      </c>
      <c r="E28" s="55"/>
      <c r="F28" s="54" t="s">
        <v>7</v>
      </c>
      <c r="G28" s="31">
        <f>[5]TOTALS!$G28</f>
        <v>72</v>
      </c>
      <c r="H28" s="35"/>
      <c r="I28" s="32">
        <f>[5]TOTALS!$D28</f>
        <v>126020432.95</v>
      </c>
    </row>
    <row r="29" spans="1:11" ht="16.5" customHeight="1" x14ac:dyDescent="0.2">
      <c r="A29" s="54" t="s">
        <v>13</v>
      </c>
      <c r="B29" s="31">
        <f>B13+[3]TOTALS!$B$29</f>
        <v>192</v>
      </c>
      <c r="C29" s="56"/>
      <c r="D29" s="32">
        <f>D13+[3]TOTALS!$D$29</f>
        <v>42855013.019999996</v>
      </c>
      <c r="E29" s="55"/>
      <c r="F29" s="54" t="s">
        <v>13</v>
      </c>
      <c r="G29" s="31">
        <f>[5]TOTALS!$G29</f>
        <v>179</v>
      </c>
      <c r="H29" s="35"/>
      <c r="I29" s="32">
        <f>[5]TOTALS!$D29</f>
        <v>24223846</v>
      </c>
    </row>
    <row r="30" spans="1:11" ht="15.75" customHeight="1" x14ac:dyDescent="0.2">
      <c r="A30" s="52" t="s">
        <v>1</v>
      </c>
      <c r="B30" s="31">
        <f>B14+[3]TOTALS!$B$30</f>
        <v>38</v>
      </c>
      <c r="C30" s="56"/>
      <c r="D30" s="32">
        <f>D14+[4]TOTALS!$D$30</f>
        <v>3516724</v>
      </c>
      <c r="E30" s="25"/>
      <c r="F30" s="52" t="s">
        <v>1</v>
      </c>
      <c r="G30" s="31">
        <f>[5]TOTALS!$G30</f>
        <v>43</v>
      </c>
      <c r="H30" s="35"/>
      <c r="I30" s="32">
        <f>[5]TOTALS!$D30</f>
        <v>3443342</v>
      </c>
    </row>
    <row r="31" spans="1:11" ht="16.5" customHeight="1" x14ac:dyDescent="0.2">
      <c r="A31" s="52" t="s">
        <v>3</v>
      </c>
      <c r="B31" s="31">
        <f>B15+[3]TOTALS!$B$31</f>
        <v>181</v>
      </c>
      <c r="C31" s="56"/>
      <c r="D31" s="32">
        <f>D15+[3]TOTALS!$D$31</f>
        <v>0</v>
      </c>
      <c r="E31" s="25"/>
      <c r="F31" s="52" t="s">
        <v>3</v>
      </c>
      <c r="G31" s="31">
        <f>[5]TOTALS!$G31</f>
        <v>114</v>
      </c>
      <c r="H31" s="37"/>
      <c r="I31" s="32">
        <f>[5]TOTALS!$D31</f>
        <v>0</v>
      </c>
    </row>
    <row r="32" spans="1:11" ht="15.75" customHeight="1" x14ac:dyDescent="0.25">
      <c r="A32" s="39" t="s">
        <v>4</v>
      </c>
      <c r="B32" s="57">
        <f>SUM(B20:B31)</f>
        <v>1594</v>
      </c>
      <c r="C32" s="41">
        <f>SUM(C20:C31)</f>
        <v>0</v>
      </c>
      <c r="D32" s="58">
        <f>SUM(D20:D31)</f>
        <v>340460001.71999997</v>
      </c>
      <c r="E32" s="59"/>
      <c r="F32" s="39" t="s">
        <v>4</v>
      </c>
      <c r="G32" s="60">
        <f>SUM(G20:G31)</f>
        <v>1810</v>
      </c>
      <c r="H32" s="43">
        <f>SUM(H20:H31)</f>
        <v>163</v>
      </c>
      <c r="I32" s="61">
        <f>SUM(I20:I31)</f>
        <v>290982362.13999999</v>
      </c>
    </row>
    <row r="33" spans="2:4" ht="15.75" customHeight="1" x14ac:dyDescent="0.2">
      <c r="B33" s="7"/>
      <c r="C33" s="7"/>
      <c r="D33" s="7"/>
    </row>
    <row r="34" spans="2:4" ht="16.5" customHeight="1" x14ac:dyDescent="0.2">
      <c r="C34" s="7"/>
      <c r="D34" s="10"/>
    </row>
    <row r="35" spans="2:4" x14ac:dyDescent="0.2">
      <c r="C35" s="7"/>
    </row>
    <row r="36" spans="2:4" x14ac:dyDescent="0.2">
      <c r="C36" s="7"/>
    </row>
    <row r="37" spans="2:4" ht="22.5" customHeight="1" x14ac:dyDescent="0.2"/>
  </sheetData>
  <mergeCells count="4">
    <mergeCell ref="A18:D18"/>
    <mergeCell ref="F18:I18"/>
    <mergeCell ref="A2:D2"/>
    <mergeCell ref="F2:I2"/>
  </mergeCells>
  <phoneticPr fontId="3" type="noConversion"/>
  <pageMargins left="0.5" right="0.5" top="1" bottom="1" header="0.5" footer="0.5"/>
  <pageSetup scale="76" orientation="landscape" r:id="rId1"/>
  <headerFooter alignWithMargins="0">
    <oddHeader>&amp;C&amp;"Arial,Bold"&amp;14CITY OF BRYAN
BUILDING REPORT</oddHeader>
    <oddFooter>&amp;CPage &amp;P of &amp;N</oddFooter>
  </headerFooter>
  <ignoredErrors>
    <ignoredError sqref="H16 H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8"/>
  <sheetViews>
    <sheetView topLeftCell="A34" zoomScale="85" zoomScaleNormal="85" workbookViewId="0">
      <selection activeCell="E14" sqref="E14"/>
    </sheetView>
  </sheetViews>
  <sheetFormatPr defaultRowHeight="12.75" x14ac:dyDescent="0.2"/>
  <cols>
    <col min="1" max="1" width="58.7109375" style="4" bestFit="1" customWidth="1"/>
    <col min="2" max="2" width="14.85546875" style="4" bestFit="1" customWidth="1"/>
    <col min="3" max="3" width="28" style="4" bestFit="1" customWidth="1"/>
    <col min="4" max="4" width="63.85546875" style="4" bestFit="1" customWidth="1"/>
    <col min="5" max="5" width="47" style="4" bestFit="1" customWidth="1"/>
    <col min="6" max="6" width="4.5703125" style="4" bestFit="1" customWidth="1"/>
    <col min="7" max="8" width="6.7109375" style="4" bestFit="1" customWidth="1"/>
    <col min="9" max="9" width="9" style="4" bestFit="1" customWidth="1"/>
    <col min="10" max="16384" width="9.140625" style="4"/>
  </cols>
  <sheetData>
    <row r="1" spans="1:9" ht="15" x14ac:dyDescent="0.25">
      <c r="A1" s="2" t="s">
        <v>17</v>
      </c>
      <c r="B1" s="2" t="s">
        <v>17</v>
      </c>
      <c r="C1" s="2" t="s">
        <v>17</v>
      </c>
      <c r="D1" s="2" t="s">
        <v>17</v>
      </c>
      <c r="E1" s="2" t="s">
        <v>17</v>
      </c>
      <c r="F1" s="2" t="s">
        <v>17</v>
      </c>
      <c r="G1" s="2" t="s">
        <v>17</v>
      </c>
      <c r="H1" s="2" t="s">
        <v>17</v>
      </c>
      <c r="I1" s="2" t="s">
        <v>17</v>
      </c>
    </row>
    <row r="2" spans="1:9" ht="14.25" x14ac:dyDescent="0.2">
      <c r="A2" s="3" t="s">
        <v>49</v>
      </c>
      <c r="B2" s="3" t="s">
        <v>17</v>
      </c>
      <c r="C2" s="3" t="s">
        <v>17</v>
      </c>
      <c r="D2" s="3" t="s">
        <v>17</v>
      </c>
      <c r="E2" s="3" t="s">
        <v>17</v>
      </c>
      <c r="F2" s="3" t="s">
        <v>17</v>
      </c>
      <c r="G2" s="3" t="s">
        <v>17</v>
      </c>
      <c r="H2" s="3" t="s">
        <v>17</v>
      </c>
      <c r="I2" s="3" t="s">
        <v>17</v>
      </c>
    </row>
    <row r="3" spans="1:9" ht="14.25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0</v>
      </c>
    </row>
    <row r="4" spans="1:9" ht="14.25" x14ac:dyDescent="0.2">
      <c r="A4" s="1" t="s">
        <v>126</v>
      </c>
      <c r="B4" s="1" t="s">
        <v>216</v>
      </c>
      <c r="C4" s="1" t="s">
        <v>217</v>
      </c>
      <c r="D4" s="1" t="s">
        <v>218</v>
      </c>
      <c r="E4" s="1" t="s">
        <v>219</v>
      </c>
      <c r="F4" s="1">
        <v>2</v>
      </c>
      <c r="G4" s="1">
        <v>0</v>
      </c>
      <c r="H4" s="1">
        <v>0</v>
      </c>
      <c r="I4" s="1">
        <v>7500</v>
      </c>
    </row>
    <row r="5" spans="1:9" ht="14.25" x14ac:dyDescent="0.2">
      <c r="A5" s="1" t="s">
        <v>17</v>
      </c>
      <c r="B5" s="1" t="s">
        <v>17</v>
      </c>
      <c r="C5" s="1" t="s">
        <v>17</v>
      </c>
      <c r="D5" s="1" t="s">
        <v>17</v>
      </c>
      <c r="E5" s="1" t="s">
        <v>4</v>
      </c>
      <c r="F5" s="1">
        <v>1</v>
      </c>
      <c r="G5" s="1">
        <v>0</v>
      </c>
      <c r="H5" s="1">
        <v>0</v>
      </c>
      <c r="I5" s="1">
        <v>7500</v>
      </c>
    </row>
    <row r="6" spans="1:9" ht="14.25" x14ac:dyDescent="0.2">
      <c r="A6" s="3" t="s">
        <v>55</v>
      </c>
      <c r="B6" s="3" t="s">
        <v>17</v>
      </c>
      <c r="C6" s="3" t="s">
        <v>17</v>
      </c>
      <c r="D6" s="3" t="s">
        <v>17</v>
      </c>
      <c r="E6" s="3" t="s">
        <v>17</v>
      </c>
      <c r="F6" s="3" t="s">
        <v>17</v>
      </c>
      <c r="G6" s="3" t="s">
        <v>17</v>
      </c>
      <c r="H6" s="3" t="s">
        <v>17</v>
      </c>
      <c r="I6" s="3" t="s">
        <v>17</v>
      </c>
    </row>
    <row r="7" spans="1:9" ht="14.25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25</v>
      </c>
      <c r="H7" s="1" t="s">
        <v>26</v>
      </c>
      <c r="I7" s="1" t="s">
        <v>0</v>
      </c>
    </row>
    <row r="8" spans="1:9" ht="14.25" x14ac:dyDescent="0.2">
      <c r="A8" s="1" t="s">
        <v>126</v>
      </c>
      <c r="B8" s="1" t="s">
        <v>220</v>
      </c>
      <c r="C8" s="1" t="s">
        <v>221</v>
      </c>
      <c r="D8" s="1" t="s">
        <v>222</v>
      </c>
      <c r="E8" s="1" t="s">
        <v>223</v>
      </c>
      <c r="F8" s="1">
        <v>2</v>
      </c>
      <c r="G8" s="1">
        <v>1184</v>
      </c>
      <c r="H8" s="1">
        <v>0</v>
      </c>
      <c r="I8" s="1">
        <v>150000</v>
      </c>
    </row>
    <row r="9" spans="1:9" ht="14.25" x14ac:dyDescent="0.2">
      <c r="A9" s="1" t="s">
        <v>148</v>
      </c>
      <c r="B9" s="1" t="s">
        <v>224</v>
      </c>
      <c r="C9" s="1" t="s">
        <v>80</v>
      </c>
      <c r="D9" s="1" t="s">
        <v>81</v>
      </c>
      <c r="E9" s="1" t="s">
        <v>82</v>
      </c>
      <c r="F9" s="1">
        <v>2</v>
      </c>
      <c r="G9" s="1">
        <v>874</v>
      </c>
      <c r="H9" s="1">
        <v>0</v>
      </c>
      <c r="I9" s="1">
        <v>30000</v>
      </c>
    </row>
    <row r="10" spans="1:9" ht="14.25" x14ac:dyDescent="0.2">
      <c r="A10" s="1" t="s">
        <v>17</v>
      </c>
      <c r="B10" s="1" t="s">
        <v>17</v>
      </c>
      <c r="C10" s="1" t="s">
        <v>17</v>
      </c>
      <c r="D10" s="1" t="s">
        <v>17</v>
      </c>
      <c r="E10" s="1" t="s">
        <v>4</v>
      </c>
      <c r="F10" s="1">
        <v>2</v>
      </c>
      <c r="G10" s="1">
        <v>2058</v>
      </c>
      <c r="H10" s="1">
        <v>0</v>
      </c>
      <c r="I10" s="1">
        <v>180000</v>
      </c>
    </row>
    <row r="11" spans="1:9" ht="14.25" x14ac:dyDescent="0.2">
      <c r="A11" s="3" t="s">
        <v>40</v>
      </c>
      <c r="B11" s="3" t="s">
        <v>17</v>
      </c>
      <c r="C11" s="3" t="s">
        <v>17</v>
      </c>
      <c r="D11" s="3" t="s">
        <v>17</v>
      </c>
      <c r="E11" s="3" t="s">
        <v>17</v>
      </c>
      <c r="F11" s="3" t="s">
        <v>17</v>
      </c>
      <c r="G11" s="3" t="s">
        <v>17</v>
      </c>
      <c r="H11" s="3" t="s">
        <v>17</v>
      </c>
      <c r="I11" s="3" t="s">
        <v>17</v>
      </c>
    </row>
    <row r="12" spans="1:9" ht="14.25" x14ac:dyDescent="0.2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24</v>
      </c>
      <c r="G12" s="1" t="s">
        <v>25</v>
      </c>
      <c r="H12" s="1" t="s">
        <v>26</v>
      </c>
      <c r="I12" s="1" t="s">
        <v>0</v>
      </c>
    </row>
    <row r="13" spans="1:9" ht="14.25" x14ac:dyDescent="0.2">
      <c r="A13" s="1" t="s">
        <v>142</v>
      </c>
      <c r="B13" s="1" t="s">
        <v>225</v>
      </c>
      <c r="C13" s="1" t="s">
        <v>226</v>
      </c>
      <c r="D13" s="1" t="s">
        <v>227</v>
      </c>
      <c r="E13" s="1" t="s">
        <v>228</v>
      </c>
      <c r="F13" s="1">
        <v>2</v>
      </c>
      <c r="G13" s="1">
        <v>758</v>
      </c>
      <c r="H13" s="1">
        <v>50</v>
      </c>
      <c r="I13" s="1">
        <v>2500</v>
      </c>
    </row>
    <row r="14" spans="1:9" ht="14.25" x14ac:dyDescent="0.2">
      <c r="A14" s="1" t="s">
        <v>182</v>
      </c>
      <c r="B14" s="1" t="s">
        <v>229</v>
      </c>
      <c r="C14" s="1" t="s">
        <v>230</v>
      </c>
      <c r="D14" s="1" t="s">
        <v>231</v>
      </c>
      <c r="E14" s="1" t="s">
        <v>232</v>
      </c>
      <c r="F14" s="1">
        <v>2</v>
      </c>
      <c r="G14" s="1">
        <v>1824</v>
      </c>
      <c r="H14" s="1">
        <v>1824</v>
      </c>
      <c r="I14" s="1">
        <v>8000</v>
      </c>
    </row>
    <row r="15" spans="1:9" ht="14.25" x14ac:dyDescent="0.2">
      <c r="A15" s="1" t="s">
        <v>148</v>
      </c>
      <c r="B15" s="1" t="s">
        <v>233</v>
      </c>
      <c r="C15" s="1" t="s">
        <v>234</v>
      </c>
      <c r="D15" s="1" t="s">
        <v>235</v>
      </c>
      <c r="E15" s="1" t="s">
        <v>236</v>
      </c>
      <c r="F15" s="1">
        <v>2</v>
      </c>
      <c r="G15" s="1">
        <v>252</v>
      </c>
      <c r="H15" s="1">
        <v>0</v>
      </c>
      <c r="I15" s="1">
        <v>7000</v>
      </c>
    </row>
    <row r="16" spans="1:9" ht="14.25" x14ac:dyDescent="0.2">
      <c r="A16" s="1" t="s">
        <v>148</v>
      </c>
      <c r="B16" s="1" t="s">
        <v>237</v>
      </c>
      <c r="C16" s="1" t="s">
        <v>238</v>
      </c>
      <c r="D16" s="1" t="s">
        <v>239</v>
      </c>
      <c r="E16" s="1" t="s">
        <v>240</v>
      </c>
      <c r="F16" s="1">
        <v>2</v>
      </c>
      <c r="G16" s="1">
        <v>207</v>
      </c>
      <c r="H16" s="1">
        <v>0</v>
      </c>
      <c r="I16" s="1">
        <v>31617</v>
      </c>
    </row>
    <row r="17" spans="1:9" ht="14.25" x14ac:dyDescent="0.2">
      <c r="A17" s="1" t="s">
        <v>142</v>
      </c>
      <c r="B17" s="1" t="s">
        <v>241</v>
      </c>
      <c r="C17" s="1" t="s">
        <v>242</v>
      </c>
      <c r="D17" s="1" t="s">
        <v>243</v>
      </c>
      <c r="E17" s="1" t="s">
        <v>79</v>
      </c>
      <c r="F17" s="1">
        <v>2</v>
      </c>
      <c r="G17" s="1">
        <v>2653</v>
      </c>
      <c r="H17" s="1">
        <v>0</v>
      </c>
      <c r="I17" s="1">
        <v>66685</v>
      </c>
    </row>
    <row r="18" spans="1:9" ht="14.25" x14ac:dyDescent="0.2">
      <c r="A18" s="1" t="s">
        <v>17</v>
      </c>
      <c r="B18" s="1" t="s">
        <v>17</v>
      </c>
      <c r="C18" s="1" t="s">
        <v>17</v>
      </c>
      <c r="D18" s="1" t="s">
        <v>17</v>
      </c>
      <c r="E18" s="1" t="s">
        <v>4</v>
      </c>
      <c r="F18" s="1">
        <v>5</v>
      </c>
      <c r="G18" s="1">
        <v>5694</v>
      </c>
      <c r="H18" s="1">
        <v>1874</v>
      </c>
      <c r="I18" s="1">
        <v>115802</v>
      </c>
    </row>
    <row r="19" spans="1:9" ht="14.25" x14ac:dyDescent="0.2">
      <c r="A19" s="3" t="s">
        <v>83</v>
      </c>
      <c r="B19" s="3" t="s">
        <v>17</v>
      </c>
      <c r="C19" s="3" t="s">
        <v>17</v>
      </c>
      <c r="D19" s="3" t="s">
        <v>17</v>
      </c>
      <c r="E19" s="3" t="s">
        <v>17</v>
      </c>
      <c r="F19" s="3" t="s">
        <v>17</v>
      </c>
      <c r="G19" s="3" t="s">
        <v>17</v>
      </c>
      <c r="H19" s="3" t="s">
        <v>17</v>
      </c>
      <c r="I19" s="3" t="s">
        <v>17</v>
      </c>
    </row>
    <row r="20" spans="1:9" ht="14.25" x14ac:dyDescent="0.2">
      <c r="A20" s="1" t="s">
        <v>19</v>
      </c>
      <c r="B20" s="1" t="s">
        <v>20</v>
      </c>
      <c r="C20" s="1" t="s">
        <v>21</v>
      </c>
      <c r="D20" s="1" t="s">
        <v>22</v>
      </c>
      <c r="E20" s="1" t="s">
        <v>23</v>
      </c>
      <c r="F20" s="1" t="s">
        <v>24</v>
      </c>
      <c r="G20" s="1" t="s">
        <v>25</v>
      </c>
      <c r="H20" s="1" t="s">
        <v>26</v>
      </c>
      <c r="I20" s="1" t="s">
        <v>0</v>
      </c>
    </row>
    <row r="21" spans="1:9" ht="14.25" x14ac:dyDescent="0.2">
      <c r="A21" s="1" t="s">
        <v>148</v>
      </c>
      <c r="B21" s="1" t="s">
        <v>244</v>
      </c>
      <c r="C21" s="1" t="s">
        <v>245</v>
      </c>
      <c r="D21" s="1" t="s">
        <v>246</v>
      </c>
      <c r="E21" s="1" t="s">
        <v>247</v>
      </c>
      <c r="F21" s="1">
        <v>2</v>
      </c>
      <c r="G21" s="1">
        <v>0</v>
      </c>
      <c r="H21" s="1">
        <v>1060</v>
      </c>
      <c r="I21" s="1">
        <v>4500</v>
      </c>
    </row>
    <row r="22" spans="1:9" ht="14.25" x14ac:dyDescent="0.2">
      <c r="A22" s="1" t="s">
        <v>212</v>
      </c>
      <c r="B22" s="1" t="s">
        <v>248</v>
      </c>
      <c r="C22" s="1" t="s">
        <v>249</v>
      </c>
      <c r="D22" s="1" t="s">
        <v>250</v>
      </c>
      <c r="E22" s="1" t="s">
        <v>84</v>
      </c>
      <c r="F22" s="1">
        <v>2</v>
      </c>
      <c r="G22" s="1">
        <v>5018</v>
      </c>
      <c r="H22" s="1">
        <v>0</v>
      </c>
      <c r="I22" s="1">
        <v>31210</v>
      </c>
    </row>
    <row r="23" spans="1:9" ht="14.25" x14ac:dyDescent="0.2">
      <c r="A23" s="1" t="s">
        <v>17</v>
      </c>
      <c r="B23" s="1" t="s">
        <v>17</v>
      </c>
      <c r="C23" s="1" t="s">
        <v>17</v>
      </c>
      <c r="D23" s="1" t="s">
        <v>17</v>
      </c>
      <c r="E23" s="1" t="s">
        <v>4</v>
      </c>
      <c r="F23" s="1">
        <v>2</v>
      </c>
      <c r="G23" s="1">
        <v>5018</v>
      </c>
      <c r="H23" s="1">
        <v>1060</v>
      </c>
      <c r="I23" s="1">
        <v>35710</v>
      </c>
    </row>
    <row r="24" spans="1:9" ht="14.25" x14ac:dyDescent="0.2">
      <c r="A24" s="3" t="s">
        <v>251</v>
      </c>
      <c r="B24" s="3" t="s">
        <v>17</v>
      </c>
      <c r="C24" s="3" t="s">
        <v>17</v>
      </c>
      <c r="D24" s="3" t="s">
        <v>17</v>
      </c>
      <c r="E24" s="3" t="s">
        <v>17</v>
      </c>
      <c r="F24" s="3" t="s">
        <v>17</v>
      </c>
      <c r="G24" s="3" t="s">
        <v>17</v>
      </c>
      <c r="H24" s="3" t="s">
        <v>17</v>
      </c>
      <c r="I24" s="3" t="s">
        <v>17</v>
      </c>
    </row>
    <row r="25" spans="1:9" ht="14.25" x14ac:dyDescent="0.2">
      <c r="A25" s="1" t="s">
        <v>19</v>
      </c>
      <c r="B25" s="1" t="s">
        <v>20</v>
      </c>
      <c r="C25" s="1" t="s">
        <v>21</v>
      </c>
      <c r="D25" s="1" t="s">
        <v>22</v>
      </c>
      <c r="E25" s="1" t="s">
        <v>23</v>
      </c>
      <c r="F25" s="1" t="s">
        <v>24</v>
      </c>
      <c r="G25" s="1" t="s">
        <v>25</v>
      </c>
      <c r="H25" s="1" t="s">
        <v>26</v>
      </c>
      <c r="I25" s="1" t="s">
        <v>0</v>
      </c>
    </row>
    <row r="26" spans="1:9" ht="14.25" x14ac:dyDescent="0.2">
      <c r="A26" s="1" t="s">
        <v>153</v>
      </c>
      <c r="B26" s="1" t="s">
        <v>252</v>
      </c>
      <c r="C26" s="1" t="s">
        <v>253</v>
      </c>
      <c r="D26" s="1" t="s">
        <v>254</v>
      </c>
      <c r="E26" s="1" t="s">
        <v>255</v>
      </c>
      <c r="F26" s="1">
        <v>2</v>
      </c>
      <c r="G26" s="1">
        <v>0</v>
      </c>
      <c r="H26" s="1">
        <v>0</v>
      </c>
      <c r="I26" s="1">
        <v>2820.13</v>
      </c>
    </row>
    <row r="27" spans="1:9" ht="14.25" x14ac:dyDescent="0.2">
      <c r="A27" s="1" t="s">
        <v>256</v>
      </c>
      <c r="B27" s="1" t="s">
        <v>257</v>
      </c>
      <c r="C27" s="1" t="s">
        <v>258</v>
      </c>
      <c r="D27" s="1" t="s">
        <v>259</v>
      </c>
      <c r="E27" s="1" t="s">
        <v>260</v>
      </c>
      <c r="F27" s="1">
        <v>2</v>
      </c>
      <c r="G27" s="1">
        <v>0</v>
      </c>
      <c r="H27" s="1">
        <v>396</v>
      </c>
      <c r="I27" s="1">
        <v>4700</v>
      </c>
    </row>
    <row r="28" spans="1:9" ht="14.25" x14ac:dyDescent="0.2">
      <c r="A28" s="1" t="s">
        <v>17</v>
      </c>
      <c r="B28" s="1" t="s">
        <v>17</v>
      </c>
      <c r="C28" s="1" t="s">
        <v>17</v>
      </c>
      <c r="D28" s="1" t="s">
        <v>17</v>
      </c>
      <c r="E28" s="1" t="s">
        <v>4</v>
      </c>
      <c r="F28" s="1">
        <v>2</v>
      </c>
      <c r="G28" s="1">
        <v>0</v>
      </c>
      <c r="H28" s="1">
        <v>396</v>
      </c>
      <c r="I28" s="1">
        <v>7520.13</v>
      </c>
    </row>
    <row r="29" spans="1:9" ht="14.25" x14ac:dyDescent="0.2">
      <c r="A29" s="3" t="s">
        <v>41</v>
      </c>
      <c r="B29" s="3" t="s">
        <v>17</v>
      </c>
      <c r="C29" s="3" t="s">
        <v>17</v>
      </c>
      <c r="D29" s="3" t="s">
        <v>17</v>
      </c>
      <c r="E29" s="3" t="s">
        <v>17</v>
      </c>
      <c r="F29" s="3" t="s">
        <v>17</v>
      </c>
      <c r="G29" s="3" t="s">
        <v>17</v>
      </c>
      <c r="H29" s="3" t="s">
        <v>17</v>
      </c>
      <c r="I29" s="3" t="s">
        <v>17</v>
      </c>
    </row>
    <row r="30" spans="1:9" ht="14.25" x14ac:dyDescent="0.2">
      <c r="A30" s="1" t="s">
        <v>19</v>
      </c>
      <c r="B30" s="1" t="s">
        <v>20</v>
      </c>
      <c r="C30" s="1" t="s">
        <v>21</v>
      </c>
      <c r="D30" s="1" t="s">
        <v>22</v>
      </c>
      <c r="E30" s="1" t="s">
        <v>23</v>
      </c>
      <c r="F30" s="1" t="s">
        <v>24</v>
      </c>
      <c r="G30" s="1" t="s">
        <v>25</v>
      </c>
      <c r="H30" s="1" t="s">
        <v>26</v>
      </c>
      <c r="I30" s="1" t="s">
        <v>0</v>
      </c>
    </row>
    <row r="31" spans="1:9" ht="14.25" x14ac:dyDescent="0.2">
      <c r="A31" s="1" t="s">
        <v>133</v>
      </c>
      <c r="B31" s="1" t="s">
        <v>261</v>
      </c>
      <c r="C31" s="1" t="s">
        <v>262</v>
      </c>
      <c r="D31" s="1" t="s">
        <v>263</v>
      </c>
      <c r="E31" s="1" t="s">
        <v>264</v>
      </c>
      <c r="F31" s="1">
        <v>1</v>
      </c>
      <c r="G31" s="1">
        <v>1300</v>
      </c>
      <c r="H31" s="1">
        <v>114</v>
      </c>
      <c r="I31" s="1">
        <v>140000</v>
      </c>
    </row>
    <row r="32" spans="1:9" ht="14.25" x14ac:dyDescent="0.2">
      <c r="A32" s="1" t="s">
        <v>133</v>
      </c>
      <c r="B32" s="1" t="s">
        <v>265</v>
      </c>
      <c r="C32" s="1" t="s">
        <v>266</v>
      </c>
      <c r="D32" s="1" t="s">
        <v>267</v>
      </c>
      <c r="E32" s="1" t="s">
        <v>268</v>
      </c>
      <c r="F32" s="1">
        <v>1</v>
      </c>
      <c r="G32" s="1">
        <v>1201</v>
      </c>
      <c r="H32" s="1">
        <v>120</v>
      </c>
      <c r="I32" s="1">
        <v>135000</v>
      </c>
    </row>
    <row r="33" spans="1:9" ht="14.25" x14ac:dyDescent="0.2">
      <c r="A33" s="1" t="s">
        <v>148</v>
      </c>
      <c r="B33" s="1" t="s">
        <v>269</v>
      </c>
      <c r="C33" s="1" t="s">
        <v>270</v>
      </c>
      <c r="D33" s="1" t="s">
        <v>271</v>
      </c>
      <c r="E33" s="1" t="s">
        <v>272</v>
      </c>
      <c r="F33" s="1">
        <v>1</v>
      </c>
      <c r="G33" s="1">
        <v>3223</v>
      </c>
      <c r="H33" s="1">
        <v>1040</v>
      </c>
      <c r="I33" s="1">
        <v>700000</v>
      </c>
    </row>
    <row r="34" spans="1:9" ht="14.25" x14ac:dyDescent="0.2">
      <c r="A34" s="1" t="s">
        <v>194</v>
      </c>
      <c r="B34" s="1" t="s">
        <v>273</v>
      </c>
      <c r="C34" s="1" t="s">
        <v>274</v>
      </c>
      <c r="D34" s="1" t="s">
        <v>275</v>
      </c>
      <c r="E34" s="1" t="s">
        <v>276</v>
      </c>
      <c r="F34" s="1">
        <v>1</v>
      </c>
      <c r="G34" s="1">
        <v>4657</v>
      </c>
      <c r="H34" s="1">
        <v>1367</v>
      </c>
      <c r="I34" s="1">
        <v>1200000</v>
      </c>
    </row>
    <row r="35" spans="1:9" ht="14.25" x14ac:dyDescent="0.2">
      <c r="A35" s="1" t="s">
        <v>119</v>
      </c>
      <c r="B35" s="1" t="s">
        <v>277</v>
      </c>
      <c r="C35" s="1" t="s">
        <v>278</v>
      </c>
      <c r="D35" s="1" t="s">
        <v>279</v>
      </c>
      <c r="E35" s="1" t="s">
        <v>280</v>
      </c>
      <c r="F35" s="1">
        <v>1</v>
      </c>
      <c r="G35" s="1">
        <v>2074</v>
      </c>
      <c r="H35" s="1">
        <v>647</v>
      </c>
      <c r="I35" s="1">
        <v>179586</v>
      </c>
    </row>
    <row r="36" spans="1:9" ht="14.25" x14ac:dyDescent="0.2">
      <c r="A36" s="1" t="s">
        <v>133</v>
      </c>
      <c r="B36" s="1" t="s">
        <v>281</v>
      </c>
      <c r="C36" s="1" t="s">
        <v>282</v>
      </c>
      <c r="D36" s="1" t="s">
        <v>283</v>
      </c>
      <c r="E36" s="1" t="s">
        <v>60</v>
      </c>
      <c r="F36" s="1">
        <v>1</v>
      </c>
      <c r="G36" s="1">
        <v>2298</v>
      </c>
      <c r="H36" s="1">
        <v>735</v>
      </c>
      <c r="I36" s="1">
        <v>200178</v>
      </c>
    </row>
    <row r="37" spans="1:9" ht="14.25" x14ac:dyDescent="0.2">
      <c r="A37" s="1" t="s">
        <v>284</v>
      </c>
      <c r="B37" s="1" t="s">
        <v>285</v>
      </c>
      <c r="C37" s="1" t="s">
        <v>286</v>
      </c>
      <c r="D37" s="1" t="s">
        <v>287</v>
      </c>
      <c r="E37" s="1" t="s">
        <v>42</v>
      </c>
      <c r="F37" s="1">
        <v>1</v>
      </c>
      <c r="G37" s="1">
        <v>1855</v>
      </c>
      <c r="H37" s="1">
        <v>613</v>
      </c>
      <c r="I37" s="1">
        <v>162888</v>
      </c>
    </row>
    <row r="38" spans="1:9" ht="14.25" x14ac:dyDescent="0.2">
      <c r="A38" s="1" t="s">
        <v>133</v>
      </c>
      <c r="B38" s="1" t="s">
        <v>288</v>
      </c>
      <c r="C38" s="1" t="s">
        <v>289</v>
      </c>
      <c r="D38" s="1" t="s">
        <v>290</v>
      </c>
      <c r="E38" s="1" t="s">
        <v>42</v>
      </c>
      <c r="F38" s="1">
        <v>1</v>
      </c>
      <c r="G38" s="1">
        <v>2587</v>
      </c>
      <c r="H38" s="1">
        <v>456</v>
      </c>
      <c r="I38" s="1">
        <v>200838</v>
      </c>
    </row>
    <row r="39" spans="1:9" ht="14.25" x14ac:dyDescent="0.2">
      <c r="A39" s="1" t="s">
        <v>284</v>
      </c>
      <c r="B39" s="1" t="s">
        <v>291</v>
      </c>
      <c r="C39" s="1" t="s">
        <v>292</v>
      </c>
      <c r="D39" s="1" t="s">
        <v>293</v>
      </c>
      <c r="E39" s="1" t="s">
        <v>42</v>
      </c>
      <c r="F39" s="1">
        <v>1</v>
      </c>
      <c r="G39" s="1">
        <v>1654</v>
      </c>
      <c r="H39" s="1">
        <v>475</v>
      </c>
      <c r="I39" s="1">
        <v>140580</v>
      </c>
    </row>
    <row r="40" spans="1:9" ht="14.25" x14ac:dyDescent="0.2">
      <c r="A40" s="1" t="s">
        <v>294</v>
      </c>
      <c r="B40" s="1" t="s">
        <v>295</v>
      </c>
      <c r="C40" s="1" t="s">
        <v>296</v>
      </c>
      <c r="D40" s="1" t="s">
        <v>297</v>
      </c>
      <c r="E40" s="1" t="s">
        <v>42</v>
      </c>
      <c r="F40" s="1">
        <v>1</v>
      </c>
      <c r="G40" s="1">
        <v>1613</v>
      </c>
      <c r="H40" s="1">
        <v>430</v>
      </c>
      <c r="I40" s="1">
        <v>134838</v>
      </c>
    </row>
    <row r="41" spans="1:9" ht="14.25" x14ac:dyDescent="0.2">
      <c r="A41" s="1" t="s">
        <v>298</v>
      </c>
      <c r="B41" s="1" t="s">
        <v>299</v>
      </c>
      <c r="C41" s="1" t="s">
        <v>300</v>
      </c>
      <c r="D41" s="1" t="s">
        <v>301</v>
      </c>
      <c r="E41" s="1" t="s">
        <v>302</v>
      </c>
      <c r="F41" s="1">
        <v>1</v>
      </c>
      <c r="G41" s="1">
        <v>2057</v>
      </c>
      <c r="H41" s="1">
        <v>1280</v>
      </c>
      <c r="I41" s="1">
        <v>375000</v>
      </c>
    </row>
    <row r="42" spans="1:9" ht="14.25" x14ac:dyDescent="0.2">
      <c r="A42" s="1" t="s">
        <v>298</v>
      </c>
      <c r="B42" s="1" t="s">
        <v>303</v>
      </c>
      <c r="C42" s="1" t="s">
        <v>304</v>
      </c>
      <c r="D42" s="1" t="s">
        <v>305</v>
      </c>
      <c r="E42" s="1" t="s">
        <v>42</v>
      </c>
      <c r="F42" s="1">
        <v>1</v>
      </c>
      <c r="G42" s="1">
        <v>1442</v>
      </c>
      <c r="H42" s="1">
        <v>430</v>
      </c>
      <c r="I42" s="1">
        <v>123552</v>
      </c>
    </row>
    <row r="43" spans="1:9" ht="14.25" x14ac:dyDescent="0.2">
      <c r="A43" s="1" t="s">
        <v>298</v>
      </c>
      <c r="B43" s="1" t="s">
        <v>306</v>
      </c>
      <c r="C43" s="1" t="s">
        <v>307</v>
      </c>
      <c r="D43" s="1" t="s">
        <v>308</v>
      </c>
      <c r="E43" s="1" t="s">
        <v>42</v>
      </c>
      <c r="F43" s="1">
        <v>1</v>
      </c>
      <c r="G43" s="1">
        <v>1613</v>
      </c>
      <c r="H43" s="1">
        <v>430</v>
      </c>
      <c r="I43" s="1">
        <v>134838</v>
      </c>
    </row>
    <row r="44" spans="1:9" ht="14.25" x14ac:dyDescent="0.2">
      <c r="A44" s="1" t="s">
        <v>309</v>
      </c>
      <c r="B44" s="1" t="s">
        <v>310</v>
      </c>
      <c r="C44" s="1" t="s">
        <v>311</v>
      </c>
      <c r="D44" s="1" t="s">
        <v>312</v>
      </c>
      <c r="E44" s="1" t="s">
        <v>313</v>
      </c>
      <c r="F44" s="1">
        <v>1</v>
      </c>
      <c r="G44" s="1">
        <v>1816</v>
      </c>
      <c r="H44" s="1">
        <v>673</v>
      </c>
      <c r="I44" s="1">
        <v>220000</v>
      </c>
    </row>
    <row r="45" spans="1:9" ht="14.25" x14ac:dyDescent="0.2">
      <c r="A45" s="1" t="s">
        <v>256</v>
      </c>
      <c r="B45" s="1" t="s">
        <v>314</v>
      </c>
      <c r="C45" s="1" t="s">
        <v>315</v>
      </c>
      <c r="D45" s="1" t="s">
        <v>316</v>
      </c>
      <c r="E45" s="1" t="s">
        <v>43</v>
      </c>
      <c r="F45" s="1">
        <v>1</v>
      </c>
      <c r="G45" s="1">
        <v>1824</v>
      </c>
      <c r="H45" s="1">
        <v>567</v>
      </c>
      <c r="I45" s="1">
        <v>200640</v>
      </c>
    </row>
    <row r="46" spans="1:9" ht="14.25" x14ac:dyDescent="0.2">
      <c r="A46" s="1" t="s">
        <v>256</v>
      </c>
      <c r="B46" s="1" t="s">
        <v>317</v>
      </c>
      <c r="C46" s="1" t="s">
        <v>318</v>
      </c>
      <c r="D46" s="1" t="s">
        <v>319</v>
      </c>
      <c r="E46" s="1" t="s">
        <v>42</v>
      </c>
      <c r="F46" s="1">
        <v>1</v>
      </c>
      <c r="G46" s="1">
        <v>1855</v>
      </c>
      <c r="H46" s="1">
        <v>687</v>
      </c>
      <c r="I46" s="1">
        <v>167772</v>
      </c>
    </row>
    <row r="47" spans="1:9" ht="14.25" x14ac:dyDescent="0.2">
      <c r="A47" s="1" t="s">
        <v>256</v>
      </c>
      <c r="B47" s="1" t="s">
        <v>320</v>
      </c>
      <c r="C47" s="1" t="s">
        <v>321</v>
      </c>
      <c r="D47" s="1" t="s">
        <v>322</v>
      </c>
      <c r="E47" s="1" t="s">
        <v>323</v>
      </c>
      <c r="F47" s="1">
        <v>1</v>
      </c>
      <c r="G47" s="1">
        <v>1473</v>
      </c>
      <c r="H47" s="1">
        <v>427</v>
      </c>
      <c r="I47" s="1">
        <v>125400</v>
      </c>
    </row>
    <row r="48" spans="1:9" ht="14.25" x14ac:dyDescent="0.2">
      <c r="A48" s="1" t="s">
        <v>324</v>
      </c>
      <c r="B48" s="1" t="s">
        <v>325</v>
      </c>
      <c r="C48" s="1" t="s">
        <v>326</v>
      </c>
      <c r="D48" s="1" t="s">
        <v>327</v>
      </c>
      <c r="E48" s="1" t="s">
        <v>42</v>
      </c>
      <c r="F48" s="1">
        <v>1</v>
      </c>
      <c r="G48" s="1">
        <v>2587</v>
      </c>
      <c r="H48" s="1">
        <v>456</v>
      </c>
      <c r="I48" s="1">
        <v>200838</v>
      </c>
    </row>
    <row r="49" spans="1:9" ht="14.25" x14ac:dyDescent="0.2">
      <c r="A49" s="1" t="s">
        <v>324</v>
      </c>
      <c r="B49" s="1" t="s">
        <v>328</v>
      </c>
      <c r="C49" s="1" t="s">
        <v>329</v>
      </c>
      <c r="D49" s="1" t="s">
        <v>330</v>
      </c>
      <c r="E49" s="1" t="s">
        <v>42</v>
      </c>
      <c r="F49" s="1">
        <v>1</v>
      </c>
      <c r="G49" s="1">
        <v>1654</v>
      </c>
      <c r="H49" s="1">
        <v>475</v>
      </c>
      <c r="I49" s="1">
        <v>140580</v>
      </c>
    </row>
    <row r="50" spans="1:9" ht="14.25" x14ac:dyDescent="0.2">
      <c r="A50" s="1" t="s">
        <v>284</v>
      </c>
      <c r="B50" s="1" t="s">
        <v>331</v>
      </c>
      <c r="C50" s="1" t="s">
        <v>332</v>
      </c>
      <c r="D50" s="1" t="s">
        <v>333</v>
      </c>
      <c r="E50" s="1" t="s">
        <v>60</v>
      </c>
      <c r="F50" s="1">
        <v>1</v>
      </c>
      <c r="G50" s="1">
        <v>2589</v>
      </c>
      <c r="H50" s="1">
        <v>711</v>
      </c>
      <c r="I50" s="1">
        <v>217800</v>
      </c>
    </row>
    <row r="51" spans="1:9" ht="14.25" x14ac:dyDescent="0.2">
      <c r="A51" s="1" t="s">
        <v>284</v>
      </c>
      <c r="B51" s="1" t="s">
        <v>334</v>
      </c>
      <c r="C51" s="1" t="s">
        <v>335</v>
      </c>
      <c r="D51" s="1" t="s">
        <v>336</v>
      </c>
      <c r="E51" s="1" t="s">
        <v>59</v>
      </c>
      <c r="F51" s="1">
        <v>1</v>
      </c>
      <c r="G51" s="1">
        <v>2650</v>
      </c>
      <c r="H51" s="1">
        <v>780</v>
      </c>
      <c r="I51" s="1">
        <v>277830</v>
      </c>
    </row>
    <row r="52" spans="1:9" ht="14.25" x14ac:dyDescent="0.2">
      <c r="A52" s="1" t="s">
        <v>172</v>
      </c>
      <c r="B52" s="1" t="s">
        <v>337</v>
      </c>
      <c r="C52" s="1" t="s">
        <v>338</v>
      </c>
      <c r="D52" s="1" t="s">
        <v>339</v>
      </c>
      <c r="E52" s="1" t="s">
        <v>42</v>
      </c>
      <c r="F52" s="1">
        <v>1</v>
      </c>
      <c r="G52" s="1">
        <v>1654</v>
      </c>
      <c r="H52" s="1">
        <v>475</v>
      </c>
      <c r="I52" s="1">
        <v>140514</v>
      </c>
    </row>
    <row r="53" spans="1:9" ht="14.25" x14ac:dyDescent="0.2">
      <c r="A53" s="1" t="s">
        <v>172</v>
      </c>
      <c r="B53" s="1" t="s">
        <v>340</v>
      </c>
      <c r="C53" s="1" t="s">
        <v>341</v>
      </c>
      <c r="D53" s="1" t="s">
        <v>342</v>
      </c>
      <c r="E53" s="1" t="s">
        <v>42</v>
      </c>
      <c r="F53" s="1">
        <v>1</v>
      </c>
      <c r="G53" s="1">
        <v>1510</v>
      </c>
      <c r="H53" s="1">
        <v>512</v>
      </c>
      <c r="I53" s="1">
        <v>133386</v>
      </c>
    </row>
    <row r="54" spans="1:9" ht="14.25" x14ac:dyDescent="0.2">
      <c r="A54" s="1" t="s">
        <v>212</v>
      </c>
      <c r="B54" s="1" t="s">
        <v>343</v>
      </c>
      <c r="C54" s="1" t="s">
        <v>344</v>
      </c>
      <c r="D54" s="1" t="s">
        <v>345</v>
      </c>
      <c r="E54" s="1" t="s">
        <v>346</v>
      </c>
      <c r="F54" s="1">
        <v>1</v>
      </c>
      <c r="G54" s="1">
        <v>1563</v>
      </c>
      <c r="H54" s="1">
        <v>292</v>
      </c>
      <c r="I54" s="1">
        <v>165000</v>
      </c>
    </row>
    <row r="55" spans="1:9" ht="14.25" x14ac:dyDescent="0.2">
      <c r="A55" s="1" t="s">
        <v>17</v>
      </c>
      <c r="B55" s="1" t="s">
        <v>17</v>
      </c>
      <c r="C55" s="1" t="s">
        <v>17</v>
      </c>
      <c r="D55" s="1" t="s">
        <v>17</v>
      </c>
      <c r="E55" s="1" t="s">
        <v>4</v>
      </c>
      <c r="F55" s="1">
        <v>24</v>
      </c>
      <c r="G55" s="1">
        <v>48749</v>
      </c>
      <c r="H55" s="1">
        <v>14192</v>
      </c>
      <c r="I55" s="1">
        <v>5817058</v>
      </c>
    </row>
    <row r="56" spans="1:9" ht="14.25" x14ac:dyDescent="0.2">
      <c r="A56" s="3" t="s">
        <v>347</v>
      </c>
      <c r="B56" s="3" t="s">
        <v>17</v>
      </c>
      <c r="C56" s="3" t="s">
        <v>17</v>
      </c>
      <c r="D56" s="3" t="s">
        <v>17</v>
      </c>
      <c r="E56" s="3" t="s">
        <v>17</v>
      </c>
      <c r="F56" s="3" t="s">
        <v>17</v>
      </c>
      <c r="G56" s="3" t="s">
        <v>17</v>
      </c>
      <c r="H56" s="3" t="s">
        <v>17</v>
      </c>
      <c r="I56" s="3" t="s">
        <v>17</v>
      </c>
    </row>
    <row r="57" spans="1:9" ht="14.25" x14ac:dyDescent="0.2">
      <c r="A57" s="1" t="s">
        <v>19</v>
      </c>
      <c r="B57" s="1" t="s">
        <v>20</v>
      </c>
      <c r="C57" s="1" t="s">
        <v>21</v>
      </c>
      <c r="D57" s="1" t="s">
        <v>22</v>
      </c>
      <c r="E57" s="1" t="s">
        <v>23</v>
      </c>
      <c r="F57" s="1" t="s">
        <v>24</v>
      </c>
      <c r="G57" s="1" t="s">
        <v>25</v>
      </c>
      <c r="H57" s="1" t="s">
        <v>26</v>
      </c>
      <c r="I57" s="1" t="s">
        <v>0</v>
      </c>
    </row>
    <row r="58" spans="1:9" ht="14.25" x14ac:dyDescent="0.2">
      <c r="A58" s="1" t="s">
        <v>148</v>
      </c>
      <c r="B58" s="1" t="s">
        <v>348</v>
      </c>
      <c r="C58" s="1" t="s">
        <v>349</v>
      </c>
      <c r="D58" s="1" t="s">
        <v>48</v>
      </c>
      <c r="E58" s="1" t="s">
        <v>350</v>
      </c>
      <c r="F58" s="1">
        <v>2</v>
      </c>
      <c r="G58" s="1">
        <v>0</v>
      </c>
      <c r="H58" s="1">
        <v>0</v>
      </c>
      <c r="I58" s="1">
        <v>0</v>
      </c>
    </row>
    <row r="59" spans="1:9" ht="14.25" x14ac:dyDescent="0.2">
      <c r="A59" s="1" t="s">
        <v>284</v>
      </c>
      <c r="B59" s="1" t="s">
        <v>351</v>
      </c>
      <c r="C59" s="1" t="s">
        <v>352</v>
      </c>
      <c r="D59" s="1" t="s">
        <v>353</v>
      </c>
      <c r="E59" s="1" t="s">
        <v>354</v>
      </c>
      <c r="F59" s="1">
        <v>2</v>
      </c>
      <c r="G59" s="1">
        <v>0</v>
      </c>
      <c r="H59" s="1">
        <v>0</v>
      </c>
      <c r="I59" s="1">
        <v>0</v>
      </c>
    </row>
    <row r="60" spans="1:9" ht="14.25" x14ac:dyDescent="0.2">
      <c r="A60" s="1" t="s">
        <v>142</v>
      </c>
      <c r="B60" s="1" t="s">
        <v>355</v>
      </c>
      <c r="C60" s="1" t="s">
        <v>356</v>
      </c>
      <c r="D60" s="1" t="s">
        <v>357</v>
      </c>
      <c r="E60" s="1" t="s">
        <v>358</v>
      </c>
      <c r="F60" s="1">
        <v>2</v>
      </c>
      <c r="G60" s="1">
        <v>0</v>
      </c>
      <c r="H60" s="1">
        <v>0</v>
      </c>
      <c r="I60" s="1">
        <v>0</v>
      </c>
    </row>
    <row r="61" spans="1:9" ht="14.25" x14ac:dyDescent="0.2">
      <c r="A61" s="1" t="s">
        <v>17</v>
      </c>
      <c r="B61" s="1" t="s">
        <v>17</v>
      </c>
      <c r="C61" s="1" t="s">
        <v>17</v>
      </c>
      <c r="D61" s="1" t="s">
        <v>17</v>
      </c>
      <c r="E61" s="1" t="s">
        <v>4</v>
      </c>
      <c r="F61" s="1">
        <v>3</v>
      </c>
      <c r="G61" s="1">
        <v>0</v>
      </c>
      <c r="H61" s="1">
        <v>0</v>
      </c>
      <c r="I61" s="1">
        <v>0</v>
      </c>
    </row>
    <row r="62" spans="1:9" ht="14.25" x14ac:dyDescent="0.2">
      <c r="A62" s="3" t="s">
        <v>61</v>
      </c>
      <c r="B62" s="3" t="s">
        <v>17</v>
      </c>
      <c r="C62" s="3" t="s">
        <v>17</v>
      </c>
      <c r="D62" s="3" t="s">
        <v>17</v>
      </c>
      <c r="E62" s="3" t="s">
        <v>17</v>
      </c>
      <c r="F62" s="3" t="s">
        <v>17</v>
      </c>
      <c r="G62" s="3" t="s">
        <v>17</v>
      </c>
      <c r="H62" s="3" t="s">
        <v>17</v>
      </c>
      <c r="I62" s="3" t="s">
        <v>17</v>
      </c>
    </row>
    <row r="63" spans="1:9" ht="14.25" x14ac:dyDescent="0.2">
      <c r="A63" s="1" t="s">
        <v>19</v>
      </c>
      <c r="B63" s="1" t="s">
        <v>20</v>
      </c>
      <c r="C63" s="1" t="s">
        <v>21</v>
      </c>
      <c r="D63" s="1" t="s">
        <v>22</v>
      </c>
      <c r="E63" s="1" t="s">
        <v>23</v>
      </c>
      <c r="F63" s="1" t="s">
        <v>24</v>
      </c>
      <c r="G63" s="1" t="s">
        <v>25</v>
      </c>
      <c r="H63" s="1" t="s">
        <v>26</v>
      </c>
      <c r="I63" s="1" t="s">
        <v>0</v>
      </c>
    </row>
    <row r="64" spans="1:9" ht="14.25" x14ac:dyDescent="0.2">
      <c r="A64" s="1" t="s">
        <v>309</v>
      </c>
      <c r="B64" s="1" t="s">
        <v>359</v>
      </c>
      <c r="C64" s="1" t="s">
        <v>108</v>
      </c>
      <c r="D64" s="1" t="s">
        <v>17</v>
      </c>
      <c r="E64" s="1" t="s">
        <v>86</v>
      </c>
      <c r="F64" s="1">
        <v>2</v>
      </c>
      <c r="G64" s="1">
        <v>0</v>
      </c>
      <c r="H64" s="1">
        <v>0</v>
      </c>
      <c r="I64" s="1">
        <v>0</v>
      </c>
    </row>
    <row r="65" spans="1:9" ht="14.25" x14ac:dyDescent="0.2">
      <c r="A65" s="1" t="s">
        <v>148</v>
      </c>
      <c r="B65" s="1" t="s">
        <v>360</v>
      </c>
      <c r="C65" s="1" t="s">
        <v>361</v>
      </c>
      <c r="D65" s="1" t="s">
        <v>109</v>
      </c>
      <c r="E65" s="1" t="s">
        <v>85</v>
      </c>
      <c r="F65" s="1">
        <v>2</v>
      </c>
      <c r="G65" s="1">
        <v>0</v>
      </c>
      <c r="H65" s="1">
        <v>0</v>
      </c>
      <c r="I65" s="1">
        <v>0</v>
      </c>
    </row>
    <row r="66" spans="1:9" ht="14.25" x14ac:dyDescent="0.2">
      <c r="A66" s="1" t="s">
        <v>17</v>
      </c>
      <c r="B66" s="1" t="s">
        <v>17</v>
      </c>
      <c r="C66" s="1" t="s">
        <v>17</v>
      </c>
      <c r="D66" s="1" t="s">
        <v>17</v>
      </c>
      <c r="E66" s="1" t="s">
        <v>4</v>
      </c>
      <c r="F66" s="1">
        <v>2</v>
      </c>
      <c r="G66" s="1">
        <v>0</v>
      </c>
      <c r="H66" s="1">
        <v>0</v>
      </c>
      <c r="I66" s="1">
        <v>0</v>
      </c>
    </row>
    <row r="67" spans="1:9" ht="14.25" x14ac:dyDescent="0.2">
      <c r="A67" s="3" t="s">
        <v>44</v>
      </c>
      <c r="B67" s="3" t="s">
        <v>17</v>
      </c>
      <c r="C67" s="3" t="s">
        <v>17</v>
      </c>
      <c r="D67" s="3" t="s">
        <v>17</v>
      </c>
      <c r="E67" s="3" t="s">
        <v>17</v>
      </c>
      <c r="F67" s="3" t="s">
        <v>17</v>
      </c>
      <c r="G67" s="3" t="s">
        <v>17</v>
      </c>
      <c r="H67" s="3" t="s">
        <v>17</v>
      </c>
      <c r="I67" s="3" t="s">
        <v>17</v>
      </c>
    </row>
    <row r="68" spans="1:9" ht="14.25" x14ac:dyDescent="0.2">
      <c r="A68" s="1" t="s">
        <v>19</v>
      </c>
      <c r="B68" s="1" t="s">
        <v>20</v>
      </c>
      <c r="C68" s="1" t="s">
        <v>21</v>
      </c>
      <c r="D68" s="1" t="s">
        <v>22</v>
      </c>
      <c r="E68" s="1" t="s">
        <v>23</v>
      </c>
      <c r="F68" s="1" t="s">
        <v>24</v>
      </c>
      <c r="G68" s="1" t="s">
        <v>25</v>
      </c>
      <c r="H68" s="1" t="s">
        <v>26</v>
      </c>
      <c r="I68" s="1" t="s">
        <v>0</v>
      </c>
    </row>
    <row r="69" spans="1:9" ht="14.25" x14ac:dyDescent="0.2">
      <c r="A69" s="1" t="s">
        <v>188</v>
      </c>
      <c r="B69" s="1" t="s">
        <v>362</v>
      </c>
      <c r="C69" s="1" t="s">
        <v>363</v>
      </c>
      <c r="D69" s="1" t="s">
        <v>364</v>
      </c>
      <c r="E69" s="1" t="s">
        <v>91</v>
      </c>
      <c r="F69" s="1">
        <v>2</v>
      </c>
      <c r="G69" s="1">
        <v>0</v>
      </c>
      <c r="H69" s="1">
        <v>0</v>
      </c>
      <c r="I69" s="1">
        <v>0</v>
      </c>
    </row>
    <row r="70" spans="1:9" ht="14.25" x14ac:dyDescent="0.2">
      <c r="A70" s="1" t="s">
        <v>148</v>
      </c>
      <c r="B70" s="1" t="s">
        <v>365</v>
      </c>
      <c r="C70" s="1" t="s">
        <v>366</v>
      </c>
      <c r="D70" s="1" t="s">
        <v>367</v>
      </c>
      <c r="E70" s="1" t="s">
        <v>368</v>
      </c>
      <c r="F70" s="1">
        <v>2</v>
      </c>
      <c r="G70" s="1">
        <v>0</v>
      </c>
      <c r="H70" s="1">
        <v>0</v>
      </c>
      <c r="I70" s="1">
        <v>0</v>
      </c>
    </row>
    <row r="71" spans="1:9" ht="14.25" x14ac:dyDescent="0.2">
      <c r="A71" s="1" t="s">
        <v>17</v>
      </c>
      <c r="B71" s="1" t="s">
        <v>17</v>
      </c>
      <c r="C71" s="1" t="s">
        <v>17</v>
      </c>
      <c r="D71" s="1" t="s">
        <v>17</v>
      </c>
      <c r="E71" s="1" t="s">
        <v>4</v>
      </c>
      <c r="F71" s="1">
        <v>2</v>
      </c>
      <c r="G71" s="1">
        <v>0</v>
      </c>
      <c r="H71" s="1">
        <v>0</v>
      </c>
      <c r="I71" s="1">
        <v>0</v>
      </c>
    </row>
    <row r="72" spans="1:9" ht="14.25" x14ac:dyDescent="0.2">
      <c r="A72" s="3" t="s">
        <v>50</v>
      </c>
      <c r="B72" s="3" t="s">
        <v>17</v>
      </c>
      <c r="C72" s="3" t="s">
        <v>17</v>
      </c>
      <c r="D72" s="3" t="s">
        <v>17</v>
      </c>
      <c r="E72" s="3" t="s">
        <v>17</v>
      </c>
      <c r="F72" s="3" t="s">
        <v>17</v>
      </c>
      <c r="G72" s="3" t="s">
        <v>17</v>
      </c>
      <c r="H72" s="3" t="s">
        <v>17</v>
      </c>
      <c r="I72" s="3" t="s">
        <v>17</v>
      </c>
    </row>
    <row r="73" spans="1:9" ht="14.25" x14ac:dyDescent="0.2">
      <c r="A73" s="1" t="s">
        <v>19</v>
      </c>
      <c r="B73" s="1" t="s">
        <v>20</v>
      </c>
      <c r="C73" s="1" t="s">
        <v>21</v>
      </c>
      <c r="D73" s="1" t="s">
        <v>22</v>
      </c>
      <c r="E73" s="1" t="s">
        <v>23</v>
      </c>
      <c r="F73" s="1" t="s">
        <v>24</v>
      </c>
      <c r="G73" s="1" t="s">
        <v>25</v>
      </c>
      <c r="H73" s="1" t="s">
        <v>26</v>
      </c>
      <c r="I73" s="1" t="s">
        <v>0</v>
      </c>
    </row>
    <row r="74" spans="1:9" ht="14.25" x14ac:dyDescent="0.2">
      <c r="A74" s="1" t="s">
        <v>159</v>
      </c>
      <c r="B74" s="1" t="s">
        <v>369</v>
      </c>
      <c r="C74" s="1" t="s">
        <v>370</v>
      </c>
      <c r="D74" s="1" t="s">
        <v>371</v>
      </c>
      <c r="E74" s="1" t="s">
        <v>87</v>
      </c>
      <c r="F74" s="1">
        <v>2</v>
      </c>
      <c r="G74" s="1">
        <v>0</v>
      </c>
      <c r="H74" s="1">
        <v>0</v>
      </c>
      <c r="I74" s="1">
        <v>0</v>
      </c>
    </row>
    <row r="75" spans="1:9" ht="14.25" x14ac:dyDescent="0.2">
      <c r="A75" s="1" t="s">
        <v>284</v>
      </c>
      <c r="B75" s="1" t="s">
        <v>372</v>
      </c>
      <c r="C75" s="1" t="s">
        <v>373</v>
      </c>
      <c r="D75" s="1" t="s">
        <v>374</v>
      </c>
      <c r="E75" s="1" t="s">
        <v>375</v>
      </c>
      <c r="F75" s="1">
        <v>2</v>
      </c>
      <c r="G75" s="1">
        <v>0</v>
      </c>
      <c r="H75" s="1">
        <v>0</v>
      </c>
      <c r="I75" s="1">
        <v>0</v>
      </c>
    </row>
    <row r="76" spans="1:9" ht="14.25" x14ac:dyDescent="0.2">
      <c r="A76" s="1" t="s">
        <v>17</v>
      </c>
      <c r="B76" s="1" t="s">
        <v>17</v>
      </c>
      <c r="C76" s="1" t="s">
        <v>17</v>
      </c>
      <c r="D76" s="1" t="s">
        <v>17</v>
      </c>
      <c r="E76" s="1" t="s">
        <v>4</v>
      </c>
      <c r="F76" s="1">
        <v>2</v>
      </c>
      <c r="G76" s="1">
        <v>0</v>
      </c>
      <c r="H76" s="1">
        <v>0</v>
      </c>
      <c r="I76" s="1">
        <v>0</v>
      </c>
    </row>
    <row r="77" spans="1:9" ht="14.25" x14ac:dyDescent="0.2">
      <c r="A77" s="3" t="s">
        <v>376</v>
      </c>
      <c r="B77" s="3" t="s">
        <v>17</v>
      </c>
      <c r="C77" s="3" t="s">
        <v>17</v>
      </c>
      <c r="D77" s="3" t="s">
        <v>17</v>
      </c>
      <c r="E77" s="3" t="s">
        <v>17</v>
      </c>
      <c r="F77" s="3" t="s">
        <v>17</v>
      </c>
      <c r="G77" s="3" t="s">
        <v>17</v>
      </c>
      <c r="H77" s="3" t="s">
        <v>17</v>
      </c>
      <c r="I77" s="3" t="s">
        <v>17</v>
      </c>
    </row>
    <row r="78" spans="1:9" ht="14.25" x14ac:dyDescent="0.2">
      <c r="A78" s="1" t="s">
        <v>19</v>
      </c>
      <c r="B78" s="1" t="s">
        <v>20</v>
      </c>
      <c r="C78" s="1" t="s">
        <v>21</v>
      </c>
      <c r="D78" s="1" t="s">
        <v>22</v>
      </c>
      <c r="E78" s="1" t="s">
        <v>23</v>
      </c>
      <c r="F78" s="1" t="s">
        <v>24</v>
      </c>
      <c r="G78" s="1" t="s">
        <v>25</v>
      </c>
      <c r="H78" s="1" t="s">
        <v>26</v>
      </c>
      <c r="I78" s="1" t="s">
        <v>0</v>
      </c>
    </row>
    <row r="79" spans="1:9" ht="14.25" x14ac:dyDescent="0.2">
      <c r="A79" s="1" t="s">
        <v>172</v>
      </c>
      <c r="B79" s="1" t="s">
        <v>377</v>
      </c>
      <c r="C79" s="1" t="s">
        <v>378</v>
      </c>
      <c r="D79" s="1" t="s">
        <v>379</v>
      </c>
      <c r="E79" s="1" t="s">
        <v>264</v>
      </c>
      <c r="F79" s="1">
        <v>2</v>
      </c>
      <c r="G79" s="1">
        <v>0</v>
      </c>
      <c r="H79" s="1">
        <v>0</v>
      </c>
      <c r="I79" s="1">
        <v>0</v>
      </c>
    </row>
    <row r="80" spans="1:9" ht="14.25" x14ac:dyDescent="0.2">
      <c r="A80" s="1" t="s">
        <v>172</v>
      </c>
      <c r="B80" s="1" t="s">
        <v>380</v>
      </c>
      <c r="C80" s="1" t="s">
        <v>381</v>
      </c>
      <c r="D80" s="1" t="s">
        <v>379</v>
      </c>
      <c r="E80" s="1" t="s">
        <v>264</v>
      </c>
      <c r="F80" s="1">
        <v>2</v>
      </c>
      <c r="G80" s="1">
        <v>0</v>
      </c>
      <c r="H80" s="1">
        <v>0</v>
      </c>
      <c r="I80" s="1">
        <v>0</v>
      </c>
    </row>
    <row r="81" spans="1:9" ht="14.25" x14ac:dyDescent="0.2">
      <c r="A81" s="1" t="s">
        <v>17</v>
      </c>
      <c r="B81" s="1" t="s">
        <v>17</v>
      </c>
      <c r="C81" s="1" t="s">
        <v>17</v>
      </c>
      <c r="D81" s="1" t="s">
        <v>17</v>
      </c>
      <c r="E81" s="1" t="s">
        <v>4</v>
      </c>
      <c r="F81" s="1">
        <v>2</v>
      </c>
      <c r="G81" s="1">
        <v>0</v>
      </c>
      <c r="H81" s="1">
        <v>0</v>
      </c>
      <c r="I81" s="1">
        <v>0</v>
      </c>
    </row>
    <row r="82" spans="1:9" ht="14.25" x14ac:dyDescent="0.2">
      <c r="A82" s="3" t="s">
        <v>45</v>
      </c>
      <c r="B82" s="3" t="s">
        <v>17</v>
      </c>
      <c r="C82" s="3" t="s">
        <v>17</v>
      </c>
      <c r="D82" s="3" t="s">
        <v>17</v>
      </c>
      <c r="E82" s="3" t="s">
        <v>17</v>
      </c>
      <c r="F82" s="3" t="s">
        <v>17</v>
      </c>
      <c r="G82" s="3" t="s">
        <v>17</v>
      </c>
      <c r="H82" s="3" t="s">
        <v>17</v>
      </c>
      <c r="I82" s="3" t="s">
        <v>17</v>
      </c>
    </row>
    <row r="83" spans="1:9" ht="14.25" x14ac:dyDescent="0.2">
      <c r="A83" s="1" t="s">
        <v>19</v>
      </c>
      <c r="B83" s="1" t="s">
        <v>20</v>
      </c>
      <c r="C83" s="1" t="s">
        <v>21</v>
      </c>
      <c r="D83" s="1" t="s">
        <v>22</v>
      </c>
      <c r="E83" s="1" t="s">
        <v>23</v>
      </c>
      <c r="F83" s="1" t="s">
        <v>24</v>
      </c>
      <c r="G83" s="1" t="s">
        <v>25</v>
      </c>
      <c r="H83" s="1" t="s">
        <v>26</v>
      </c>
      <c r="I83" s="1" t="s">
        <v>0</v>
      </c>
    </row>
    <row r="84" spans="1:9" ht="14.25" x14ac:dyDescent="0.2">
      <c r="A84" s="1" t="s">
        <v>212</v>
      </c>
      <c r="B84" s="1" t="s">
        <v>382</v>
      </c>
      <c r="C84" s="1" t="s">
        <v>383</v>
      </c>
      <c r="D84" s="1" t="s">
        <v>384</v>
      </c>
      <c r="E84" s="1" t="s">
        <v>88</v>
      </c>
      <c r="F84" s="1">
        <v>2</v>
      </c>
      <c r="G84" s="1">
        <v>0</v>
      </c>
      <c r="H84" s="1">
        <v>0</v>
      </c>
      <c r="I84" s="1">
        <v>0</v>
      </c>
    </row>
    <row r="85" spans="1:9" ht="14.25" x14ac:dyDescent="0.2">
      <c r="A85" s="1" t="s">
        <v>309</v>
      </c>
      <c r="B85" s="1" t="s">
        <v>385</v>
      </c>
      <c r="C85" s="1" t="s">
        <v>386</v>
      </c>
      <c r="D85" s="1" t="s">
        <v>387</v>
      </c>
      <c r="E85" s="1" t="s">
        <v>56</v>
      </c>
      <c r="F85" s="1">
        <v>2</v>
      </c>
      <c r="G85" s="1">
        <v>0</v>
      </c>
      <c r="H85" s="1">
        <v>0</v>
      </c>
      <c r="I85" s="1">
        <v>0</v>
      </c>
    </row>
    <row r="86" spans="1:9" ht="14.25" x14ac:dyDescent="0.2">
      <c r="A86" s="1" t="s">
        <v>126</v>
      </c>
      <c r="B86" s="1" t="s">
        <v>388</v>
      </c>
      <c r="C86" s="1" t="s">
        <v>389</v>
      </c>
      <c r="D86" s="1" t="s">
        <v>390</v>
      </c>
      <c r="E86" s="1" t="s">
        <v>56</v>
      </c>
      <c r="F86" s="1">
        <v>2</v>
      </c>
      <c r="G86" s="1">
        <v>0</v>
      </c>
      <c r="H86" s="1">
        <v>0</v>
      </c>
      <c r="I86" s="1">
        <v>0</v>
      </c>
    </row>
    <row r="87" spans="1:9" ht="14.25" x14ac:dyDescent="0.2">
      <c r="A87" s="1" t="s">
        <v>126</v>
      </c>
      <c r="B87" s="1" t="s">
        <v>391</v>
      </c>
      <c r="C87" s="1" t="s">
        <v>392</v>
      </c>
      <c r="D87" s="1" t="s">
        <v>393</v>
      </c>
      <c r="E87" s="1" t="s">
        <v>56</v>
      </c>
      <c r="F87" s="1">
        <v>2</v>
      </c>
      <c r="G87" s="1">
        <v>0</v>
      </c>
      <c r="H87" s="1">
        <v>0</v>
      </c>
      <c r="I87" s="1">
        <v>0</v>
      </c>
    </row>
    <row r="88" spans="1:9" ht="14.25" x14ac:dyDescent="0.2">
      <c r="A88" s="1" t="s">
        <v>17</v>
      </c>
      <c r="B88" s="1" t="s">
        <v>17</v>
      </c>
      <c r="C88" s="1" t="s">
        <v>17</v>
      </c>
      <c r="D88" s="1" t="s">
        <v>17</v>
      </c>
      <c r="E88" s="1" t="s">
        <v>4</v>
      </c>
      <c r="F88" s="1">
        <v>4</v>
      </c>
      <c r="G88" s="1">
        <v>0</v>
      </c>
      <c r="H88" s="1">
        <v>0</v>
      </c>
      <c r="I88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"/>
  <sheetViews>
    <sheetView workbookViewId="0">
      <selection activeCell="D24" sqref="D24"/>
    </sheetView>
  </sheetViews>
  <sheetFormatPr defaultRowHeight="12.75" x14ac:dyDescent="0.2"/>
  <cols>
    <col min="1" max="1" width="38.7109375" bestFit="1" customWidth="1"/>
    <col min="2" max="2" width="14.85546875" bestFit="1" customWidth="1"/>
    <col min="3" max="3" width="22.28515625" bestFit="1" customWidth="1"/>
    <col min="4" max="4" width="63.85546875" bestFit="1" customWidth="1"/>
    <col min="5" max="5" width="23.28515625" bestFit="1" customWidth="1"/>
    <col min="6" max="6" width="5.7109375" bestFit="1" customWidth="1"/>
    <col min="7" max="7" width="5.5703125" bestFit="1" customWidth="1"/>
    <col min="8" max="8" width="6.5703125" bestFit="1" customWidth="1"/>
    <col min="9" max="9" width="7.85546875" bestFit="1" customWidth="1"/>
  </cols>
  <sheetData>
    <row r="1" spans="1:9" ht="15" x14ac:dyDescent="0.25">
      <c r="A1" s="2" t="s">
        <v>17</v>
      </c>
      <c r="B1" s="2" t="s">
        <v>17</v>
      </c>
      <c r="C1" s="2" t="s">
        <v>17</v>
      </c>
      <c r="D1" s="2" t="s">
        <v>17</v>
      </c>
      <c r="E1" s="2" t="s">
        <v>17</v>
      </c>
      <c r="F1" s="2" t="s">
        <v>17</v>
      </c>
      <c r="G1" s="2" t="s">
        <v>17</v>
      </c>
      <c r="H1" s="2" t="s">
        <v>17</v>
      </c>
      <c r="I1" s="2" t="s">
        <v>17</v>
      </c>
    </row>
    <row r="2" spans="1:9" ht="14.25" x14ac:dyDescent="0.2">
      <c r="A2" s="3" t="s">
        <v>51</v>
      </c>
      <c r="B2" s="3" t="s">
        <v>17</v>
      </c>
      <c r="C2" s="3" t="s">
        <v>17</v>
      </c>
      <c r="D2" s="3" t="s">
        <v>17</v>
      </c>
      <c r="E2" s="3" t="s">
        <v>17</v>
      </c>
      <c r="F2" s="3" t="s">
        <v>17</v>
      </c>
      <c r="G2" s="3" t="s">
        <v>17</v>
      </c>
      <c r="H2" s="3" t="s">
        <v>17</v>
      </c>
      <c r="I2" s="3" t="s">
        <v>17</v>
      </c>
    </row>
    <row r="3" spans="1:9" ht="14.25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52</v>
      </c>
      <c r="G3" s="1" t="s">
        <v>25</v>
      </c>
      <c r="H3" s="1" t="s">
        <v>26</v>
      </c>
      <c r="I3" s="1" t="s">
        <v>0</v>
      </c>
    </row>
    <row r="4" spans="1:9" ht="14.25" x14ac:dyDescent="0.2">
      <c r="A4" s="1" t="s">
        <v>142</v>
      </c>
      <c r="B4" s="1" t="s">
        <v>214</v>
      </c>
      <c r="C4" s="1" t="s">
        <v>215</v>
      </c>
      <c r="D4" s="1" t="s">
        <v>48</v>
      </c>
      <c r="E4" s="1" t="s">
        <v>92</v>
      </c>
      <c r="F4" s="1">
        <v>2025</v>
      </c>
      <c r="G4" s="1">
        <v>1736</v>
      </c>
      <c r="H4" s="1">
        <v>0</v>
      </c>
      <c r="I4" s="1">
        <v>141576</v>
      </c>
    </row>
    <row r="5" spans="1:9" ht="14.25" x14ac:dyDescent="0.2">
      <c r="A5" s="1" t="s">
        <v>17</v>
      </c>
      <c r="B5" s="1" t="s">
        <v>17</v>
      </c>
      <c r="C5" s="1" t="s">
        <v>17</v>
      </c>
      <c r="D5" s="1" t="s">
        <v>17</v>
      </c>
      <c r="E5" s="1" t="s">
        <v>4</v>
      </c>
      <c r="F5" s="1">
        <v>1</v>
      </c>
      <c r="G5" s="1">
        <v>1736</v>
      </c>
      <c r="H5" s="1">
        <v>0</v>
      </c>
      <c r="I5" s="1">
        <v>141576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7"/>
  <sheetViews>
    <sheetView zoomScale="90" zoomScaleNormal="90" workbookViewId="0">
      <selection activeCell="D25" sqref="D25"/>
    </sheetView>
  </sheetViews>
  <sheetFormatPr defaultRowHeight="12.75" x14ac:dyDescent="0.2"/>
  <cols>
    <col min="1" max="1" width="21.85546875" style="4" bestFit="1" customWidth="1"/>
    <col min="2" max="2" width="14.85546875" style="4" bestFit="1" customWidth="1"/>
    <col min="3" max="3" width="27.5703125" style="4" bestFit="1" customWidth="1"/>
    <col min="4" max="4" width="73.28515625" style="4" customWidth="1"/>
    <col min="5" max="5" width="49.140625" style="4" bestFit="1" customWidth="1"/>
    <col min="6" max="6" width="4.5703125" style="4" bestFit="1" customWidth="1"/>
    <col min="7" max="7" width="5.140625" style="4" bestFit="1" customWidth="1"/>
    <col min="8" max="8" width="6.5703125" style="4" bestFit="1" customWidth="1"/>
    <col min="9" max="9" width="12" style="4" bestFit="1" customWidth="1"/>
    <col min="10" max="10" width="46" style="4" bestFit="1" customWidth="1"/>
    <col min="11" max="11" width="40.7109375" style="4" bestFit="1" customWidth="1"/>
    <col min="12" max="16384" width="9.140625" style="4"/>
  </cols>
  <sheetData>
    <row r="1" spans="1:11" ht="15" x14ac:dyDescent="0.25">
      <c r="A1" s="2" t="s">
        <v>17</v>
      </c>
      <c r="B1" s="2" t="s">
        <v>17</v>
      </c>
      <c r="C1" s="2" t="s">
        <v>17</v>
      </c>
      <c r="D1" s="2" t="s">
        <v>17</v>
      </c>
      <c r="E1" s="2" t="s">
        <v>17</v>
      </c>
      <c r="F1" s="2" t="s">
        <v>17</v>
      </c>
      <c r="G1" s="2" t="s">
        <v>17</v>
      </c>
      <c r="H1" s="2" t="s">
        <v>17</v>
      </c>
      <c r="I1" s="2" t="s">
        <v>17</v>
      </c>
      <c r="J1" s="2" t="s">
        <v>17</v>
      </c>
      <c r="K1" s="2" t="s">
        <v>17</v>
      </c>
    </row>
    <row r="2" spans="1:11" ht="14.25" x14ac:dyDescent="0.2">
      <c r="A2" s="3" t="s">
        <v>18</v>
      </c>
      <c r="B2" s="3" t="s">
        <v>17</v>
      </c>
      <c r="C2" s="3" t="s">
        <v>17</v>
      </c>
      <c r="D2" s="3" t="s">
        <v>17</v>
      </c>
      <c r="E2" s="3" t="s">
        <v>17</v>
      </c>
      <c r="F2" s="3" t="s">
        <v>17</v>
      </c>
      <c r="G2" s="3" t="s">
        <v>17</v>
      </c>
      <c r="H2" s="3" t="s">
        <v>17</v>
      </c>
      <c r="I2" s="3" t="s">
        <v>17</v>
      </c>
      <c r="J2" s="3" t="s">
        <v>17</v>
      </c>
      <c r="K2" s="3" t="s">
        <v>17</v>
      </c>
    </row>
    <row r="3" spans="1:11" ht="14.25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0</v>
      </c>
      <c r="J3" s="1" t="s">
        <v>27</v>
      </c>
      <c r="K3" s="1" t="s">
        <v>28</v>
      </c>
    </row>
    <row r="4" spans="1:11" ht="14.25" x14ac:dyDescent="0.2">
      <c r="A4" s="1" t="s">
        <v>119</v>
      </c>
      <c r="B4" s="1" t="s">
        <v>120</v>
      </c>
      <c r="C4" s="1" t="s">
        <v>121</v>
      </c>
      <c r="D4" s="1" t="s">
        <v>122</v>
      </c>
      <c r="E4" s="1" t="s">
        <v>123</v>
      </c>
      <c r="F4" s="1">
        <v>1</v>
      </c>
      <c r="G4" s="1">
        <v>0</v>
      </c>
      <c r="H4" s="1">
        <v>0</v>
      </c>
      <c r="I4" s="1">
        <v>2300000</v>
      </c>
      <c r="J4" s="1" t="s">
        <v>124</v>
      </c>
      <c r="K4" s="1" t="s">
        <v>125</v>
      </c>
    </row>
    <row r="5" spans="1:11" ht="14.25" x14ac:dyDescent="0.2">
      <c r="A5" s="1" t="s">
        <v>126</v>
      </c>
      <c r="B5" s="1" t="s">
        <v>127</v>
      </c>
      <c r="C5" s="1" t="s">
        <v>128</v>
      </c>
      <c r="D5" s="1" t="s">
        <v>129</v>
      </c>
      <c r="E5" s="1" t="s">
        <v>130</v>
      </c>
      <c r="F5" s="1">
        <v>1</v>
      </c>
      <c r="G5" s="1">
        <v>0</v>
      </c>
      <c r="H5" s="1">
        <v>0</v>
      </c>
      <c r="I5" s="1">
        <v>1000000</v>
      </c>
      <c r="J5" s="1" t="s">
        <v>131</v>
      </c>
      <c r="K5" s="1" t="s">
        <v>132</v>
      </c>
    </row>
    <row r="6" spans="1:11" ht="14.25" x14ac:dyDescent="0.2">
      <c r="A6" s="1" t="s">
        <v>133</v>
      </c>
      <c r="B6" s="1" t="s">
        <v>134</v>
      </c>
      <c r="C6" s="1" t="s">
        <v>110</v>
      </c>
      <c r="D6" s="1" t="s">
        <v>93</v>
      </c>
      <c r="E6" s="1" t="s">
        <v>67</v>
      </c>
      <c r="F6" s="1">
        <v>1</v>
      </c>
      <c r="G6" s="1">
        <v>0</v>
      </c>
      <c r="H6" s="1">
        <v>0</v>
      </c>
      <c r="I6" s="1">
        <v>250000</v>
      </c>
      <c r="J6" s="1" t="s">
        <v>135</v>
      </c>
      <c r="K6" s="1" t="s">
        <v>111</v>
      </c>
    </row>
    <row r="7" spans="1:11" ht="14.25" x14ac:dyDescent="0.2">
      <c r="A7" s="1" t="s">
        <v>133</v>
      </c>
      <c r="B7" s="1" t="s">
        <v>136</v>
      </c>
      <c r="C7" s="1" t="s">
        <v>110</v>
      </c>
      <c r="D7" s="1" t="s">
        <v>93</v>
      </c>
      <c r="E7" s="1" t="s">
        <v>67</v>
      </c>
      <c r="F7" s="1">
        <v>1</v>
      </c>
      <c r="G7" s="1">
        <v>0</v>
      </c>
      <c r="H7" s="1">
        <v>0</v>
      </c>
      <c r="I7" s="1">
        <v>71053.929999999993</v>
      </c>
      <c r="J7" s="1" t="s">
        <v>135</v>
      </c>
      <c r="K7" s="1" t="s">
        <v>111</v>
      </c>
    </row>
    <row r="8" spans="1:11" ht="14.25" x14ac:dyDescent="0.2">
      <c r="A8" s="1" t="s">
        <v>133</v>
      </c>
      <c r="B8" s="1" t="s">
        <v>137</v>
      </c>
      <c r="C8" s="1" t="s">
        <v>138</v>
      </c>
      <c r="D8" s="1" t="s">
        <v>139</v>
      </c>
      <c r="E8" s="1" t="s">
        <v>140</v>
      </c>
      <c r="F8" s="1">
        <v>1</v>
      </c>
      <c r="G8" s="1">
        <v>0</v>
      </c>
      <c r="H8" s="1">
        <v>0</v>
      </c>
      <c r="I8" s="1">
        <v>1200000</v>
      </c>
      <c r="J8" s="1" t="s">
        <v>68</v>
      </c>
      <c r="K8" s="1" t="s">
        <v>141</v>
      </c>
    </row>
    <row r="9" spans="1:11" ht="14.25" x14ac:dyDescent="0.2">
      <c r="A9" s="1" t="s">
        <v>142</v>
      </c>
      <c r="B9" s="1" t="s">
        <v>143</v>
      </c>
      <c r="C9" s="1" t="s">
        <v>144</v>
      </c>
      <c r="D9" s="1" t="s">
        <v>145</v>
      </c>
      <c r="E9" s="1" t="s">
        <v>146</v>
      </c>
      <c r="F9" s="1">
        <v>1</v>
      </c>
      <c r="G9" s="1">
        <v>0</v>
      </c>
      <c r="H9" s="1">
        <v>0</v>
      </c>
      <c r="I9" s="1">
        <v>500000</v>
      </c>
      <c r="J9" s="1" t="s">
        <v>68</v>
      </c>
      <c r="K9" s="1" t="s">
        <v>147</v>
      </c>
    </row>
    <row r="10" spans="1:11" ht="14.25" x14ac:dyDescent="0.2">
      <c r="A10" s="1" t="s">
        <v>17</v>
      </c>
      <c r="B10" s="1" t="s">
        <v>17</v>
      </c>
      <c r="C10" s="1" t="s">
        <v>17</v>
      </c>
      <c r="D10" s="1" t="s">
        <v>17</v>
      </c>
      <c r="E10" s="1" t="s">
        <v>4</v>
      </c>
      <c r="F10" s="1">
        <v>6</v>
      </c>
      <c r="G10" s="1">
        <v>0</v>
      </c>
      <c r="H10" s="1">
        <v>0</v>
      </c>
      <c r="I10" s="1">
        <v>5321053.93</v>
      </c>
      <c r="J10" s="1" t="s">
        <v>17</v>
      </c>
      <c r="K10" s="1" t="s">
        <v>17</v>
      </c>
    </row>
    <row r="11" spans="1:11" ht="14.25" x14ac:dyDescent="0.2">
      <c r="A11" s="3" t="s">
        <v>29</v>
      </c>
      <c r="B11" s="3" t="s">
        <v>17</v>
      </c>
      <c r="C11" s="3" t="s">
        <v>17</v>
      </c>
      <c r="D11" s="3" t="s">
        <v>17</v>
      </c>
      <c r="E11" s="3" t="s">
        <v>17</v>
      </c>
      <c r="F11" s="3" t="s">
        <v>17</v>
      </c>
      <c r="G11" s="3" t="s">
        <v>17</v>
      </c>
      <c r="H11" s="3" t="s">
        <v>17</v>
      </c>
      <c r="I11" s="3" t="s">
        <v>17</v>
      </c>
      <c r="J11" s="3" t="s">
        <v>17</v>
      </c>
      <c r="K11" s="3" t="s">
        <v>17</v>
      </c>
    </row>
    <row r="12" spans="1:11" ht="14.25" x14ac:dyDescent="0.2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24</v>
      </c>
      <c r="G12" s="1" t="s">
        <v>25</v>
      </c>
      <c r="H12" s="1" t="s">
        <v>26</v>
      </c>
      <c r="I12" s="1" t="s">
        <v>0</v>
      </c>
      <c r="J12" s="1" t="s">
        <v>27</v>
      </c>
      <c r="K12" s="1" t="s">
        <v>28</v>
      </c>
    </row>
    <row r="13" spans="1:11" ht="14.25" x14ac:dyDescent="0.2">
      <c r="A13" s="1" t="s">
        <v>148</v>
      </c>
      <c r="B13" s="1" t="s">
        <v>149</v>
      </c>
      <c r="C13" s="1" t="s">
        <v>150</v>
      </c>
      <c r="D13" s="1" t="s">
        <v>151</v>
      </c>
      <c r="E13" s="1" t="s">
        <v>152</v>
      </c>
      <c r="F13" s="1">
        <v>1</v>
      </c>
      <c r="G13" s="1">
        <v>0</v>
      </c>
      <c r="H13" s="1">
        <v>0</v>
      </c>
      <c r="I13" s="1">
        <v>800000</v>
      </c>
      <c r="J13" s="1" t="s">
        <v>70</v>
      </c>
      <c r="K13" s="1" t="s">
        <v>69</v>
      </c>
    </row>
    <row r="14" spans="1:11" ht="14.25" x14ac:dyDescent="0.2">
      <c r="A14" s="1" t="s">
        <v>153</v>
      </c>
      <c r="B14" s="1" t="s">
        <v>154</v>
      </c>
      <c r="C14" s="1" t="s">
        <v>155</v>
      </c>
      <c r="D14" s="1" t="s">
        <v>156</v>
      </c>
      <c r="E14" s="1" t="s">
        <v>157</v>
      </c>
      <c r="F14" s="1">
        <v>1</v>
      </c>
      <c r="G14" s="1">
        <v>0</v>
      </c>
      <c r="H14" s="1">
        <v>0</v>
      </c>
      <c r="I14" s="1">
        <v>45000</v>
      </c>
      <c r="J14" s="1" t="s">
        <v>30</v>
      </c>
      <c r="K14" s="1" t="s">
        <v>158</v>
      </c>
    </row>
    <row r="15" spans="1:11" ht="14.25" x14ac:dyDescent="0.2">
      <c r="A15" s="1" t="s">
        <v>159</v>
      </c>
      <c r="B15" s="1" t="s">
        <v>160</v>
      </c>
      <c r="C15" s="1" t="s">
        <v>161</v>
      </c>
      <c r="D15" s="1" t="s">
        <v>162</v>
      </c>
      <c r="E15" s="1" t="s">
        <v>163</v>
      </c>
      <c r="F15" s="1">
        <v>1</v>
      </c>
      <c r="G15" s="1">
        <v>0</v>
      </c>
      <c r="H15" s="1">
        <v>0</v>
      </c>
      <c r="I15" s="1">
        <v>35000</v>
      </c>
      <c r="J15" s="1" t="s">
        <v>95</v>
      </c>
      <c r="K15" s="1" t="s">
        <v>164</v>
      </c>
    </row>
    <row r="16" spans="1:11" ht="14.25" x14ac:dyDescent="0.2">
      <c r="A16" s="1" t="s">
        <v>142</v>
      </c>
      <c r="B16" s="1" t="s">
        <v>165</v>
      </c>
      <c r="C16" s="1" t="s">
        <v>166</v>
      </c>
      <c r="D16" s="1" t="s">
        <v>167</v>
      </c>
      <c r="E16" s="1" t="s">
        <v>168</v>
      </c>
      <c r="F16" s="1">
        <v>1</v>
      </c>
      <c r="G16" s="1">
        <v>0</v>
      </c>
      <c r="H16" s="1">
        <v>0</v>
      </c>
      <c r="I16" s="1">
        <v>760000</v>
      </c>
      <c r="J16" s="1" t="s">
        <v>30</v>
      </c>
      <c r="K16" s="1" t="s">
        <v>169</v>
      </c>
    </row>
    <row r="17" spans="1:11" ht="14.25" x14ac:dyDescent="0.2">
      <c r="A17" s="1" t="s">
        <v>153</v>
      </c>
      <c r="B17" s="1" t="s">
        <v>170</v>
      </c>
      <c r="C17" s="1" t="s">
        <v>75</v>
      </c>
      <c r="D17" s="1" t="s">
        <v>76</v>
      </c>
      <c r="E17" s="1" t="s">
        <v>171</v>
      </c>
      <c r="F17" s="1">
        <v>1</v>
      </c>
      <c r="G17" s="1">
        <v>0</v>
      </c>
      <c r="H17" s="1">
        <v>0</v>
      </c>
      <c r="I17" s="1">
        <v>30000</v>
      </c>
      <c r="J17" s="1" t="s">
        <v>30</v>
      </c>
      <c r="K17" s="1" t="s">
        <v>77</v>
      </c>
    </row>
    <row r="18" spans="1:11" ht="14.25" x14ac:dyDescent="0.2">
      <c r="A18" s="1" t="s">
        <v>172</v>
      </c>
      <c r="B18" s="1" t="s">
        <v>173</v>
      </c>
      <c r="C18" s="1" t="s">
        <v>174</v>
      </c>
      <c r="D18" s="1" t="s">
        <v>97</v>
      </c>
      <c r="E18" s="1" t="s">
        <v>175</v>
      </c>
      <c r="F18" s="1">
        <v>1</v>
      </c>
      <c r="G18" s="1">
        <v>0</v>
      </c>
      <c r="H18" s="1">
        <v>0</v>
      </c>
      <c r="I18" s="1">
        <v>100</v>
      </c>
      <c r="J18" s="1" t="s">
        <v>96</v>
      </c>
      <c r="K18" s="1" t="s">
        <v>98</v>
      </c>
    </row>
    <row r="19" spans="1:11" ht="14.25" x14ac:dyDescent="0.2">
      <c r="A19" s="1" t="s">
        <v>176</v>
      </c>
      <c r="B19" s="1" t="s">
        <v>177</v>
      </c>
      <c r="C19" s="1" t="s">
        <v>178</v>
      </c>
      <c r="D19" s="1" t="s">
        <v>179</v>
      </c>
      <c r="E19" s="1" t="s">
        <v>180</v>
      </c>
      <c r="F19" s="1">
        <v>1</v>
      </c>
      <c r="G19" s="1">
        <v>0</v>
      </c>
      <c r="H19" s="1">
        <v>0</v>
      </c>
      <c r="I19" s="1">
        <v>3800</v>
      </c>
      <c r="J19" s="1" t="s">
        <v>30</v>
      </c>
      <c r="K19" s="1" t="s">
        <v>181</v>
      </c>
    </row>
    <row r="20" spans="1:11" ht="14.25" x14ac:dyDescent="0.2">
      <c r="A20" s="1" t="s">
        <v>182</v>
      </c>
      <c r="B20" s="1" t="s">
        <v>183</v>
      </c>
      <c r="C20" s="1" t="s">
        <v>184</v>
      </c>
      <c r="D20" s="1" t="s">
        <v>185</v>
      </c>
      <c r="E20" s="1" t="s">
        <v>186</v>
      </c>
      <c r="F20" s="1">
        <v>1</v>
      </c>
      <c r="G20" s="1">
        <v>0</v>
      </c>
      <c r="H20" s="1">
        <v>0</v>
      </c>
      <c r="I20" s="1">
        <v>20000</v>
      </c>
      <c r="J20" s="1" t="s">
        <v>30</v>
      </c>
      <c r="K20" s="1" t="s">
        <v>187</v>
      </c>
    </row>
    <row r="21" spans="1:11" ht="14.25" x14ac:dyDescent="0.2">
      <c r="A21" s="1" t="s">
        <v>188</v>
      </c>
      <c r="B21" s="1" t="s">
        <v>189</v>
      </c>
      <c r="C21" s="1" t="s">
        <v>190</v>
      </c>
      <c r="D21" s="1" t="s">
        <v>191</v>
      </c>
      <c r="E21" s="1" t="s">
        <v>192</v>
      </c>
      <c r="F21" s="1">
        <v>1</v>
      </c>
      <c r="G21" s="1">
        <v>0</v>
      </c>
      <c r="H21" s="1">
        <v>0</v>
      </c>
      <c r="I21" s="1">
        <v>50000</v>
      </c>
      <c r="J21" s="1" t="s">
        <v>30</v>
      </c>
      <c r="K21" s="1" t="s">
        <v>193</v>
      </c>
    </row>
    <row r="22" spans="1:11" ht="14.25" x14ac:dyDescent="0.2">
      <c r="A22" s="1" t="s">
        <v>194</v>
      </c>
      <c r="B22" s="1" t="s">
        <v>195</v>
      </c>
      <c r="C22" s="1" t="s">
        <v>196</v>
      </c>
      <c r="D22" s="1" t="s">
        <v>197</v>
      </c>
      <c r="E22" s="1" t="s">
        <v>198</v>
      </c>
      <c r="F22" s="1">
        <v>1</v>
      </c>
      <c r="G22" s="1">
        <v>0</v>
      </c>
      <c r="H22" s="1">
        <v>0</v>
      </c>
      <c r="I22" s="1">
        <v>195000</v>
      </c>
      <c r="J22" s="1" t="s">
        <v>30</v>
      </c>
      <c r="K22" s="1" t="s">
        <v>199</v>
      </c>
    </row>
    <row r="23" spans="1:11" ht="14.25" x14ac:dyDescent="0.2">
      <c r="A23" s="1" t="s">
        <v>182</v>
      </c>
      <c r="B23" s="1" t="s">
        <v>200</v>
      </c>
      <c r="C23" s="1" t="s">
        <v>201</v>
      </c>
      <c r="D23" s="1" t="s">
        <v>202</v>
      </c>
      <c r="E23" s="1" t="s">
        <v>203</v>
      </c>
      <c r="F23" s="1">
        <v>1</v>
      </c>
      <c r="G23" s="1">
        <v>0</v>
      </c>
      <c r="H23" s="1">
        <v>0</v>
      </c>
      <c r="I23" s="1">
        <v>102389</v>
      </c>
      <c r="J23" s="1" t="s">
        <v>204</v>
      </c>
      <c r="K23" s="1" t="s">
        <v>205</v>
      </c>
    </row>
    <row r="24" spans="1:11" ht="14.25" x14ac:dyDescent="0.2">
      <c r="A24" s="1" t="s">
        <v>182</v>
      </c>
      <c r="B24" s="1" t="s">
        <v>206</v>
      </c>
      <c r="C24" s="1" t="s">
        <v>207</v>
      </c>
      <c r="D24" s="1" t="s">
        <v>208</v>
      </c>
      <c r="E24" s="1" t="s">
        <v>209</v>
      </c>
      <c r="F24" s="1">
        <v>1</v>
      </c>
      <c r="G24" s="1">
        <v>0</v>
      </c>
      <c r="H24" s="1">
        <v>0</v>
      </c>
      <c r="I24" s="1">
        <v>100</v>
      </c>
      <c r="J24" s="1" t="s">
        <v>30</v>
      </c>
      <c r="K24" s="1" t="s">
        <v>210</v>
      </c>
    </row>
    <row r="25" spans="1:11" ht="14.25" x14ac:dyDescent="0.2">
      <c r="A25" s="1" t="s">
        <v>142</v>
      </c>
      <c r="B25" s="1" t="s">
        <v>211</v>
      </c>
      <c r="C25" s="1" t="s">
        <v>128</v>
      </c>
      <c r="D25" s="1" t="s">
        <v>129</v>
      </c>
      <c r="E25" s="1" t="s">
        <v>130</v>
      </c>
      <c r="F25" s="1">
        <v>1</v>
      </c>
      <c r="G25" s="1">
        <v>0</v>
      </c>
      <c r="H25" s="1">
        <v>0</v>
      </c>
      <c r="I25" s="1">
        <v>230000</v>
      </c>
      <c r="J25" s="1" t="s">
        <v>70</v>
      </c>
      <c r="K25" s="1" t="s">
        <v>132</v>
      </c>
    </row>
    <row r="26" spans="1:11" ht="14.25" x14ac:dyDescent="0.2">
      <c r="A26" s="1" t="s">
        <v>212</v>
      </c>
      <c r="B26" s="1" t="s">
        <v>213</v>
      </c>
      <c r="C26" s="1" t="s">
        <v>110</v>
      </c>
      <c r="D26" s="1" t="s">
        <v>93</v>
      </c>
      <c r="E26" s="1" t="s">
        <v>94</v>
      </c>
      <c r="F26" s="1">
        <v>1</v>
      </c>
      <c r="G26" s="1">
        <v>0</v>
      </c>
      <c r="H26" s="1">
        <v>0</v>
      </c>
      <c r="I26" s="1">
        <v>35000</v>
      </c>
      <c r="J26" s="1" t="s">
        <v>30</v>
      </c>
      <c r="K26" s="1" t="s">
        <v>111</v>
      </c>
    </row>
    <row r="27" spans="1:11" ht="14.25" x14ac:dyDescent="0.2">
      <c r="A27" s="1" t="s">
        <v>17</v>
      </c>
      <c r="B27" s="1" t="s">
        <v>17</v>
      </c>
      <c r="C27" s="1" t="s">
        <v>17</v>
      </c>
      <c r="D27" s="1" t="s">
        <v>17</v>
      </c>
      <c r="E27" s="1" t="s">
        <v>4</v>
      </c>
      <c r="F27" s="1">
        <v>14</v>
      </c>
      <c r="G27" s="1">
        <v>0</v>
      </c>
      <c r="H27" s="1">
        <v>0</v>
      </c>
      <c r="I27" s="1">
        <v>2306389</v>
      </c>
      <c r="J27" s="1" t="s">
        <v>17</v>
      </c>
      <c r="K27" s="1" t="s">
        <v>17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7"/>
  <sheetViews>
    <sheetView zoomScale="85" zoomScaleNormal="85" workbookViewId="0">
      <selection activeCell="D25" sqref="D25"/>
    </sheetView>
  </sheetViews>
  <sheetFormatPr defaultRowHeight="12.75" x14ac:dyDescent="0.2"/>
  <cols>
    <col min="1" max="1" width="15" style="4" bestFit="1" customWidth="1"/>
    <col min="2" max="2" width="15.42578125" style="4" bestFit="1" customWidth="1"/>
    <col min="3" max="3" width="28.42578125" style="4" bestFit="1" customWidth="1"/>
    <col min="4" max="4" width="71.5703125" style="4" bestFit="1" customWidth="1"/>
    <col min="5" max="5" width="35.85546875" style="4" bestFit="1" customWidth="1"/>
    <col min="6" max="6" width="4.5703125" style="4" bestFit="1" customWidth="1"/>
    <col min="7" max="7" width="28.85546875" style="4" bestFit="1" customWidth="1"/>
    <col min="8" max="8" width="71.140625" style="4" bestFit="1" customWidth="1"/>
    <col min="9" max="9" width="7.85546875" style="4" bestFit="1" customWidth="1"/>
    <col min="10" max="16384" width="9.140625" style="4"/>
  </cols>
  <sheetData>
    <row r="1" spans="1:9" ht="15" x14ac:dyDescent="0.25">
      <c r="A1" s="2" t="s">
        <v>17</v>
      </c>
      <c r="B1" s="2" t="s">
        <v>17</v>
      </c>
      <c r="C1" s="2" t="s">
        <v>17</v>
      </c>
      <c r="D1" s="2" t="s">
        <v>17</v>
      </c>
      <c r="E1" s="2" t="s">
        <v>17</v>
      </c>
      <c r="F1" s="2" t="s">
        <v>17</v>
      </c>
      <c r="G1" s="2" t="s">
        <v>17</v>
      </c>
      <c r="H1" s="2" t="s">
        <v>17</v>
      </c>
      <c r="I1" s="2" t="s">
        <v>17</v>
      </c>
    </row>
    <row r="2" spans="1:9" ht="14.25" x14ac:dyDescent="0.2">
      <c r="A2" s="3" t="s">
        <v>2</v>
      </c>
      <c r="B2" s="3" t="s">
        <v>17</v>
      </c>
      <c r="C2" s="3" t="s">
        <v>17</v>
      </c>
      <c r="D2" s="3" t="s">
        <v>17</v>
      </c>
      <c r="E2" s="3" t="s">
        <v>17</v>
      </c>
      <c r="F2" s="3" t="s">
        <v>17</v>
      </c>
      <c r="G2" s="3" t="s">
        <v>17</v>
      </c>
      <c r="H2" s="3" t="s">
        <v>17</v>
      </c>
      <c r="I2" s="1" t="s">
        <v>17</v>
      </c>
    </row>
    <row r="3" spans="1:9" ht="14.25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27</v>
      </c>
      <c r="H3" s="1" t="s">
        <v>28</v>
      </c>
      <c r="I3" s="1" t="s">
        <v>0</v>
      </c>
    </row>
    <row r="4" spans="1:9" ht="14.25" x14ac:dyDescent="0.2">
      <c r="A4" s="1" t="s">
        <v>182</v>
      </c>
      <c r="B4" s="1" t="s">
        <v>394</v>
      </c>
      <c r="C4" s="1" t="s">
        <v>395</v>
      </c>
      <c r="D4" s="1" t="s">
        <v>396</v>
      </c>
      <c r="E4" s="1" t="s">
        <v>397</v>
      </c>
      <c r="F4" s="1">
        <v>1</v>
      </c>
      <c r="G4" s="1" t="s">
        <v>31</v>
      </c>
      <c r="H4" s="1" t="s">
        <v>398</v>
      </c>
      <c r="I4" s="1">
        <v>0</v>
      </c>
    </row>
    <row r="5" spans="1:9" ht="14.25" x14ac:dyDescent="0.2">
      <c r="A5" s="1" t="s">
        <v>212</v>
      </c>
      <c r="B5" s="1" t="s">
        <v>399</v>
      </c>
      <c r="C5" s="1" t="s">
        <v>400</v>
      </c>
      <c r="D5" s="1" t="s">
        <v>401</v>
      </c>
      <c r="E5" s="1" t="s">
        <v>402</v>
      </c>
      <c r="F5" s="1">
        <v>1</v>
      </c>
      <c r="G5" s="1" t="s">
        <v>31</v>
      </c>
      <c r="H5" s="1" t="s">
        <v>403</v>
      </c>
      <c r="I5" s="1">
        <v>0</v>
      </c>
    </row>
    <row r="6" spans="1:9" ht="14.25" x14ac:dyDescent="0.2">
      <c r="A6" s="1" t="s">
        <v>212</v>
      </c>
      <c r="B6" s="1" t="s">
        <v>404</v>
      </c>
      <c r="C6" s="1" t="s">
        <v>405</v>
      </c>
      <c r="D6" s="1" t="s">
        <v>406</v>
      </c>
      <c r="E6" s="1" t="s">
        <v>402</v>
      </c>
      <c r="F6" s="1">
        <v>1</v>
      </c>
      <c r="G6" s="1" t="s">
        <v>31</v>
      </c>
      <c r="H6" s="1" t="s">
        <v>407</v>
      </c>
      <c r="I6" s="1">
        <v>0</v>
      </c>
    </row>
    <row r="7" spans="1:9" ht="14.25" x14ac:dyDescent="0.2">
      <c r="A7" s="1" t="s">
        <v>212</v>
      </c>
      <c r="B7" s="1" t="s">
        <v>408</v>
      </c>
      <c r="C7" s="1" t="s">
        <v>409</v>
      </c>
      <c r="D7" s="1" t="s">
        <v>410</v>
      </c>
      <c r="E7" s="1" t="s">
        <v>411</v>
      </c>
      <c r="F7" s="1">
        <v>1</v>
      </c>
      <c r="G7" s="1" t="s">
        <v>31</v>
      </c>
      <c r="H7" s="1" t="s">
        <v>412</v>
      </c>
      <c r="I7" s="1">
        <v>0</v>
      </c>
    </row>
    <row r="8" spans="1:9" ht="14.25" x14ac:dyDescent="0.2">
      <c r="A8" s="1" t="s">
        <v>172</v>
      </c>
      <c r="B8" s="1" t="s">
        <v>413</v>
      </c>
      <c r="C8" s="1" t="s">
        <v>414</v>
      </c>
      <c r="D8" s="1" t="s">
        <v>415</v>
      </c>
      <c r="E8" s="1" t="s">
        <v>416</v>
      </c>
      <c r="F8" s="1">
        <v>1</v>
      </c>
      <c r="G8" s="1" t="s">
        <v>32</v>
      </c>
      <c r="H8" s="1" t="s">
        <v>417</v>
      </c>
      <c r="I8" s="1">
        <v>0</v>
      </c>
    </row>
    <row r="9" spans="1:9" ht="14.25" x14ac:dyDescent="0.2">
      <c r="A9" s="1" t="s">
        <v>142</v>
      </c>
      <c r="B9" s="1" t="s">
        <v>418</v>
      </c>
      <c r="C9" s="1" t="s">
        <v>419</v>
      </c>
      <c r="D9" s="1" t="s">
        <v>420</v>
      </c>
      <c r="E9" s="1" t="s">
        <v>421</v>
      </c>
      <c r="F9" s="1">
        <v>1</v>
      </c>
      <c r="G9" s="1" t="s">
        <v>31</v>
      </c>
      <c r="H9" s="1" t="s">
        <v>422</v>
      </c>
      <c r="I9" s="1">
        <v>0</v>
      </c>
    </row>
    <row r="10" spans="1:9" ht="14.25" x14ac:dyDescent="0.2">
      <c r="A10" s="1" t="s">
        <v>176</v>
      </c>
      <c r="B10" s="1" t="s">
        <v>423</v>
      </c>
      <c r="C10" s="1" t="s">
        <v>424</v>
      </c>
      <c r="D10" s="1" t="s">
        <v>425</v>
      </c>
      <c r="E10" s="1" t="s">
        <v>426</v>
      </c>
      <c r="F10" s="1">
        <v>1</v>
      </c>
      <c r="G10" s="1" t="s">
        <v>32</v>
      </c>
      <c r="H10" s="1" t="s">
        <v>427</v>
      </c>
      <c r="I10" s="1">
        <v>0</v>
      </c>
    </row>
    <row r="11" spans="1:9" ht="14.25" x14ac:dyDescent="0.2">
      <c r="A11" s="1" t="s">
        <v>17</v>
      </c>
      <c r="B11" s="1" t="s">
        <v>17</v>
      </c>
      <c r="C11" s="1" t="s">
        <v>17</v>
      </c>
      <c r="D11" s="1" t="s">
        <v>17</v>
      </c>
      <c r="E11" s="1" t="s">
        <v>4</v>
      </c>
      <c r="F11" s="1">
        <v>7</v>
      </c>
      <c r="G11" s="1" t="s">
        <v>17</v>
      </c>
      <c r="H11" s="1" t="s">
        <v>17</v>
      </c>
      <c r="I11" s="1">
        <v>0</v>
      </c>
    </row>
    <row r="12" spans="1:9" ht="14.25" x14ac:dyDescent="0.2">
      <c r="A12" s="3" t="s">
        <v>33</v>
      </c>
      <c r="B12" s="3" t="s">
        <v>17</v>
      </c>
      <c r="C12" s="3" t="s">
        <v>17</v>
      </c>
      <c r="D12" s="3" t="s">
        <v>17</v>
      </c>
      <c r="E12" s="3" t="s">
        <v>17</v>
      </c>
      <c r="F12" s="3" t="s">
        <v>17</v>
      </c>
      <c r="G12" s="3" t="s">
        <v>17</v>
      </c>
      <c r="H12" s="3" t="s">
        <v>17</v>
      </c>
      <c r="I12" s="1" t="s">
        <v>17</v>
      </c>
    </row>
    <row r="13" spans="1:9" ht="14.25" x14ac:dyDescent="0.2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24</v>
      </c>
      <c r="G13" s="1" t="s">
        <v>27</v>
      </c>
      <c r="H13" s="1" t="s">
        <v>28</v>
      </c>
      <c r="I13" s="1" t="s">
        <v>0</v>
      </c>
    </row>
    <row r="14" spans="1:9" ht="14.25" x14ac:dyDescent="0.2">
      <c r="A14" s="1" t="s">
        <v>194</v>
      </c>
      <c r="B14" s="1" t="s">
        <v>428</v>
      </c>
      <c r="C14" s="1" t="s">
        <v>429</v>
      </c>
      <c r="D14" s="1" t="s">
        <v>430</v>
      </c>
      <c r="E14" s="1" t="s">
        <v>35</v>
      </c>
      <c r="F14" s="1">
        <v>1</v>
      </c>
      <c r="G14" s="1" t="s">
        <v>31</v>
      </c>
      <c r="H14" s="1" t="s">
        <v>36</v>
      </c>
      <c r="I14" s="1">
        <v>0</v>
      </c>
    </row>
    <row r="15" spans="1:9" ht="14.25" x14ac:dyDescent="0.2">
      <c r="A15" s="1" t="s">
        <v>182</v>
      </c>
      <c r="B15" s="1" t="s">
        <v>431</v>
      </c>
      <c r="C15" s="1" t="s">
        <v>89</v>
      </c>
      <c r="D15" s="1" t="s">
        <v>90</v>
      </c>
      <c r="E15" s="1" t="s">
        <v>72</v>
      </c>
      <c r="F15" s="1">
        <v>1</v>
      </c>
      <c r="G15" s="1" t="s">
        <v>31</v>
      </c>
      <c r="H15" s="1" t="s">
        <v>432</v>
      </c>
      <c r="I15" s="1">
        <v>0</v>
      </c>
    </row>
    <row r="16" spans="1:9" ht="14.25" x14ac:dyDescent="0.2">
      <c r="A16" s="1" t="s">
        <v>182</v>
      </c>
      <c r="B16" s="1" t="s">
        <v>433</v>
      </c>
      <c r="C16" s="1" t="s">
        <v>434</v>
      </c>
      <c r="D16" s="1" t="s">
        <v>17</v>
      </c>
      <c r="E16" s="1" t="s">
        <v>72</v>
      </c>
      <c r="F16" s="1">
        <v>1</v>
      </c>
      <c r="G16" s="1" t="s">
        <v>31</v>
      </c>
      <c r="H16" s="1" t="s">
        <v>17</v>
      </c>
      <c r="I16" s="1">
        <v>0</v>
      </c>
    </row>
    <row r="17" spans="1:9" ht="14.25" x14ac:dyDescent="0.2">
      <c r="A17" s="1" t="s">
        <v>182</v>
      </c>
      <c r="B17" s="1" t="s">
        <v>435</v>
      </c>
      <c r="C17" s="1" t="s">
        <v>436</v>
      </c>
      <c r="D17" s="1" t="s">
        <v>437</v>
      </c>
      <c r="E17" s="1" t="s">
        <v>35</v>
      </c>
      <c r="F17" s="1">
        <v>1</v>
      </c>
      <c r="G17" s="1" t="s">
        <v>31</v>
      </c>
      <c r="H17" s="1" t="s">
        <v>438</v>
      </c>
      <c r="I17" s="1">
        <v>0</v>
      </c>
    </row>
    <row r="18" spans="1:9" ht="14.25" x14ac:dyDescent="0.2">
      <c r="A18" s="1" t="s">
        <v>182</v>
      </c>
      <c r="B18" s="1" t="s">
        <v>439</v>
      </c>
      <c r="C18" s="1" t="s">
        <v>440</v>
      </c>
      <c r="D18" s="1" t="s">
        <v>441</v>
      </c>
      <c r="E18" s="1" t="s">
        <v>35</v>
      </c>
      <c r="F18" s="1">
        <v>1</v>
      </c>
      <c r="G18" s="1" t="s">
        <v>31</v>
      </c>
      <c r="H18" s="1" t="s">
        <v>54</v>
      </c>
      <c r="I18" s="1">
        <v>0</v>
      </c>
    </row>
    <row r="19" spans="1:9" ht="14.25" x14ac:dyDescent="0.2">
      <c r="A19" s="1" t="s">
        <v>182</v>
      </c>
      <c r="B19" s="1" t="s">
        <v>442</v>
      </c>
      <c r="C19" s="1" t="s">
        <v>443</v>
      </c>
      <c r="D19" s="1" t="s">
        <v>444</v>
      </c>
      <c r="E19" s="1" t="s">
        <v>35</v>
      </c>
      <c r="F19" s="1">
        <v>1</v>
      </c>
      <c r="G19" s="1" t="s">
        <v>31</v>
      </c>
      <c r="H19" s="1" t="s">
        <v>54</v>
      </c>
      <c r="I19" s="1">
        <v>0</v>
      </c>
    </row>
    <row r="20" spans="1:9" ht="14.25" x14ac:dyDescent="0.2">
      <c r="A20" s="1" t="s">
        <v>182</v>
      </c>
      <c r="B20" s="1" t="s">
        <v>445</v>
      </c>
      <c r="C20" s="1" t="s">
        <v>446</v>
      </c>
      <c r="D20" s="1" t="s">
        <v>447</v>
      </c>
      <c r="E20" s="1" t="s">
        <v>35</v>
      </c>
      <c r="F20" s="1">
        <v>1</v>
      </c>
      <c r="G20" s="1" t="s">
        <v>31</v>
      </c>
      <c r="H20" s="1" t="s">
        <v>54</v>
      </c>
      <c r="I20" s="1">
        <v>0</v>
      </c>
    </row>
    <row r="21" spans="1:9" ht="14.25" x14ac:dyDescent="0.2">
      <c r="A21" s="1" t="s">
        <v>182</v>
      </c>
      <c r="B21" s="1" t="s">
        <v>448</v>
      </c>
      <c r="C21" s="1" t="s">
        <v>449</v>
      </c>
      <c r="D21" s="1" t="s">
        <v>450</v>
      </c>
      <c r="E21" s="1" t="s">
        <v>34</v>
      </c>
      <c r="F21" s="1">
        <v>1</v>
      </c>
      <c r="G21" s="1" t="s">
        <v>31</v>
      </c>
      <c r="H21" s="1" t="s">
        <v>102</v>
      </c>
      <c r="I21" s="1">
        <v>0</v>
      </c>
    </row>
    <row r="22" spans="1:9" ht="14.25" x14ac:dyDescent="0.2">
      <c r="A22" s="1" t="s">
        <v>188</v>
      </c>
      <c r="B22" s="1" t="s">
        <v>451</v>
      </c>
      <c r="C22" s="1" t="s">
        <v>452</v>
      </c>
      <c r="D22" s="1" t="s">
        <v>453</v>
      </c>
      <c r="E22" s="1" t="s">
        <v>62</v>
      </c>
      <c r="F22" s="1">
        <v>1</v>
      </c>
      <c r="G22" s="1" t="s">
        <v>31</v>
      </c>
      <c r="H22" s="1" t="s">
        <v>64</v>
      </c>
      <c r="I22" s="1">
        <v>0</v>
      </c>
    </row>
    <row r="23" spans="1:9" ht="14.25" x14ac:dyDescent="0.2">
      <c r="A23" s="1" t="s">
        <v>188</v>
      </c>
      <c r="B23" s="1" t="s">
        <v>454</v>
      </c>
      <c r="C23" s="1" t="s">
        <v>455</v>
      </c>
      <c r="D23" s="1" t="s">
        <v>456</v>
      </c>
      <c r="E23" s="1" t="s">
        <v>35</v>
      </c>
      <c r="F23" s="1">
        <v>1</v>
      </c>
      <c r="G23" s="1" t="s">
        <v>31</v>
      </c>
      <c r="H23" s="1" t="s">
        <v>457</v>
      </c>
      <c r="I23" s="1">
        <v>0</v>
      </c>
    </row>
    <row r="24" spans="1:9" ht="14.25" x14ac:dyDescent="0.2">
      <c r="A24" s="1" t="s">
        <v>133</v>
      </c>
      <c r="B24" s="1" t="s">
        <v>458</v>
      </c>
      <c r="C24" s="1" t="s">
        <v>459</v>
      </c>
      <c r="D24" s="1" t="s">
        <v>460</v>
      </c>
      <c r="E24" s="1" t="s">
        <v>73</v>
      </c>
      <c r="F24" s="1">
        <v>1</v>
      </c>
      <c r="G24" s="1" t="s">
        <v>31</v>
      </c>
      <c r="H24" s="1" t="s">
        <v>461</v>
      </c>
      <c r="I24" s="1">
        <v>0</v>
      </c>
    </row>
    <row r="25" spans="1:9" ht="14.25" x14ac:dyDescent="0.2">
      <c r="A25" s="1" t="s">
        <v>133</v>
      </c>
      <c r="B25" s="1" t="s">
        <v>462</v>
      </c>
      <c r="C25" s="1" t="s">
        <v>463</v>
      </c>
      <c r="D25" s="1" t="s">
        <v>464</v>
      </c>
      <c r="E25" s="1" t="s">
        <v>35</v>
      </c>
      <c r="F25" s="1">
        <v>1</v>
      </c>
      <c r="G25" s="1" t="s">
        <v>31</v>
      </c>
      <c r="H25" s="1" t="s">
        <v>102</v>
      </c>
      <c r="I25" s="1">
        <v>0</v>
      </c>
    </row>
    <row r="26" spans="1:9" ht="14.25" x14ac:dyDescent="0.2">
      <c r="A26" s="1" t="s">
        <v>133</v>
      </c>
      <c r="B26" s="1" t="s">
        <v>465</v>
      </c>
      <c r="C26" s="1" t="s">
        <v>466</v>
      </c>
      <c r="D26" s="1" t="s">
        <v>467</v>
      </c>
      <c r="E26" s="1" t="s">
        <v>73</v>
      </c>
      <c r="F26" s="1">
        <v>1</v>
      </c>
      <c r="G26" s="1" t="s">
        <v>31</v>
      </c>
      <c r="H26" s="1" t="s">
        <v>36</v>
      </c>
      <c r="I26" s="1">
        <v>0</v>
      </c>
    </row>
    <row r="27" spans="1:9" ht="14.25" x14ac:dyDescent="0.2">
      <c r="A27" s="1" t="s">
        <v>133</v>
      </c>
      <c r="B27" s="1" t="s">
        <v>468</v>
      </c>
      <c r="C27" s="1" t="s">
        <v>469</v>
      </c>
      <c r="D27" s="1" t="s">
        <v>470</v>
      </c>
      <c r="E27" s="1" t="s">
        <v>35</v>
      </c>
      <c r="F27" s="1">
        <v>1</v>
      </c>
      <c r="G27" s="1" t="s">
        <v>31</v>
      </c>
      <c r="H27" s="1" t="s">
        <v>102</v>
      </c>
      <c r="I27" s="1">
        <v>0</v>
      </c>
    </row>
    <row r="28" spans="1:9" ht="14.25" x14ac:dyDescent="0.2">
      <c r="A28" s="1" t="s">
        <v>133</v>
      </c>
      <c r="B28" s="1" t="s">
        <v>471</v>
      </c>
      <c r="C28" s="1" t="s">
        <v>472</v>
      </c>
      <c r="D28" s="1" t="s">
        <v>473</v>
      </c>
      <c r="E28" s="1" t="s">
        <v>35</v>
      </c>
      <c r="F28" s="1">
        <v>1</v>
      </c>
      <c r="G28" s="1" t="s">
        <v>31</v>
      </c>
      <c r="H28" s="1" t="s">
        <v>102</v>
      </c>
      <c r="I28" s="1">
        <v>0</v>
      </c>
    </row>
    <row r="29" spans="1:9" ht="14.25" x14ac:dyDescent="0.2">
      <c r="A29" s="1" t="s">
        <v>153</v>
      </c>
      <c r="B29" s="1" t="s">
        <v>474</v>
      </c>
      <c r="C29" s="1" t="s">
        <v>475</v>
      </c>
      <c r="D29" s="1" t="s">
        <v>476</v>
      </c>
      <c r="E29" s="1" t="s">
        <v>477</v>
      </c>
      <c r="F29" s="1">
        <v>1</v>
      </c>
      <c r="G29" s="1" t="s">
        <v>31</v>
      </c>
      <c r="H29" s="1" t="s">
        <v>478</v>
      </c>
      <c r="I29" s="1">
        <v>0</v>
      </c>
    </row>
    <row r="30" spans="1:9" ht="14.25" x14ac:dyDescent="0.2">
      <c r="A30" s="1" t="s">
        <v>153</v>
      </c>
      <c r="B30" s="1" t="s">
        <v>479</v>
      </c>
      <c r="C30" s="1" t="s">
        <v>480</v>
      </c>
      <c r="D30" s="1" t="s">
        <v>99</v>
      </c>
      <c r="E30" s="1" t="s">
        <v>65</v>
      </c>
      <c r="F30" s="1">
        <v>1</v>
      </c>
      <c r="G30" s="1" t="s">
        <v>32</v>
      </c>
      <c r="H30" s="1" t="s">
        <v>100</v>
      </c>
      <c r="I30" s="1">
        <v>0</v>
      </c>
    </row>
    <row r="31" spans="1:9" ht="14.25" x14ac:dyDescent="0.2">
      <c r="A31" s="1" t="s">
        <v>153</v>
      </c>
      <c r="B31" s="1" t="s">
        <v>481</v>
      </c>
      <c r="C31" s="1" t="s">
        <v>482</v>
      </c>
      <c r="D31" s="1" t="s">
        <v>483</v>
      </c>
      <c r="E31" s="1" t="s">
        <v>477</v>
      </c>
      <c r="F31" s="1">
        <v>1</v>
      </c>
      <c r="G31" s="1" t="s">
        <v>32</v>
      </c>
      <c r="H31" s="1" t="s">
        <v>484</v>
      </c>
      <c r="I31" s="1">
        <v>0</v>
      </c>
    </row>
    <row r="32" spans="1:9" ht="14.25" x14ac:dyDescent="0.2">
      <c r="A32" s="1" t="s">
        <v>284</v>
      </c>
      <c r="B32" s="1" t="s">
        <v>485</v>
      </c>
      <c r="C32" s="1" t="s">
        <v>486</v>
      </c>
      <c r="D32" s="1" t="s">
        <v>487</v>
      </c>
      <c r="E32" s="1" t="s">
        <v>488</v>
      </c>
      <c r="F32" s="1">
        <v>1</v>
      </c>
      <c r="G32" s="1" t="s">
        <v>32</v>
      </c>
      <c r="H32" s="1" t="s">
        <v>489</v>
      </c>
      <c r="I32" s="1">
        <v>0</v>
      </c>
    </row>
    <row r="33" spans="1:9" ht="14.25" x14ac:dyDescent="0.2">
      <c r="A33" s="1" t="s">
        <v>212</v>
      </c>
      <c r="B33" s="1" t="s">
        <v>490</v>
      </c>
      <c r="C33" s="1" t="s">
        <v>491</v>
      </c>
      <c r="D33" s="1" t="s">
        <v>492</v>
      </c>
      <c r="E33" s="1" t="s">
        <v>62</v>
      </c>
      <c r="F33" s="1">
        <v>1</v>
      </c>
      <c r="G33" s="1" t="s">
        <v>31</v>
      </c>
      <c r="H33" s="1" t="s">
        <v>101</v>
      </c>
      <c r="I33" s="1">
        <v>0</v>
      </c>
    </row>
    <row r="34" spans="1:9" ht="14.25" x14ac:dyDescent="0.2">
      <c r="A34" s="1" t="s">
        <v>212</v>
      </c>
      <c r="B34" s="1" t="s">
        <v>493</v>
      </c>
      <c r="C34" s="1" t="s">
        <v>494</v>
      </c>
      <c r="D34" s="1" t="s">
        <v>495</v>
      </c>
      <c r="E34" s="1" t="s">
        <v>62</v>
      </c>
      <c r="F34" s="1">
        <v>1</v>
      </c>
      <c r="G34" s="1" t="s">
        <v>31</v>
      </c>
      <c r="H34" s="1" t="s">
        <v>101</v>
      </c>
      <c r="I34" s="1">
        <v>0</v>
      </c>
    </row>
    <row r="35" spans="1:9" ht="14.25" x14ac:dyDescent="0.2">
      <c r="A35" s="1" t="s">
        <v>212</v>
      </c>
      <c r="B35" s="1" t="s">
        <v>496</v>
      </c>
      <c r="C35" s="1" t="s">
        <v>497</v>
      </c>
      <c r="D35" s="1" t="s">
        <v>498</v>
      </c>
      <c r="E35" s="1" t="s">
        <v>105</v>
      </c>
      <c r="F35" s="1">
        <v>1</v>
      </c>
      <c r="G35" s="1" t="s">
        <v>31</v>
      </c>
      <c r="H35" s="1" t="s">
        <v>106</v>
      </c>
      <c r="I35" s="1">
        <v>0</v>
      </c>
    </row>
    <row r="36" spans="1:9" ht="14.25" x14ac:dyDescent="0.2">
      <c r="A36" s="1" t="s">
        <v>126</v>
      </c>
      <c r="B36" s="1" t="s">
        <v>499</v>
      </c>
      <c r="C36" s="1" t="s">
        <v>500</v>
      </c>
      <c r="D36" s="1" t="s">
        <v>501</v>
      </c>
      <c r="E36" s="1" t="s">
        <v>62</v>
      </c>
      <c r="F36" s="1">
        <v>1</v>
      </c>
      <c r="G36" s="1" t="s">
        <v>31</v>
      </c>
      <c r="H36" s="1" t="s">
        <v>74</v>
      </c>
      <c r="I36" s="1">
        <v>0</v>
      </c>
    </row>
    <row r="37" spans="1:9" ht="14.25" x14ac:dyDescent="0.2">
      <c r="A37" s="1" t="s">
        <v>172</v>
      </c>
      <c r="B37" s="1" t="s">
        <v>502</v>
      </c>
      <c r="C37" s="1" t="s">
        <v>503</v>
      </c>
      <c r="D37" s="1" t="s">
        <v>504</v>
      </c>
      <c r="E37" s="1" t="s">
        <v>104</v>
      </c>
      <c r="F37" s="1">
        <v>1</v>
      </c>
      <c r="G37" s="1" t="s">
        <v>31</v>
      </c>
      <c r="H37" s="1" t="s">
        <v>64</v>
      </c>
      <c r="I37" s="1">
        <v>0</v>
      </c>
    </row>
    <row r="38" spans="1:9" ht="14.25" x14ac:dyDescent="0.2">
      <c r="A38" s="1" t="s">
        <v>172</v>
      </c>
      <c r="B38" s="1" t="s">
        <v>505</v>
      </c>
      <c r="C38" s="1" t="s">
        <v>506</v>
      </c>
      <c r="D38" s="1" t="s">
        <v>507</v>
      </c>
      <c r="E38" s="1" t="s">
        <v>103</v>
      </c>
      <c r="F38" s="1">
        <v>1</v>
      </c>
      <c r="G38" s="1" t="s">
        <v>31</v>
      </c>
      <c r="H38" s="1" t="s">
        <v>107</v>
      </c>
      <c r="I38" s="1">
        <v>0</v>
      </c>
    </row>
    <row r="39" spans="1:9" ht="14.25" x14ac:dyDescent="0.2">
      <c r="A39" s="1" t="s">
        <v>172</v>
      </c>
      <c r="B39" s="1" t="s">
        <v>508</v>
      </c>
      <c r="C39" s="1" t="s">
        <v>509</v>
      </c>
      <c r="D39" s="1" t="s">
        <v>510</v>
      </c>
      <c r="E39" s="1" t="s">
        <v>34</v>
      </c>
      <c r="F39" s="1">
        <v>1</v>
      </c>
      <c r="G39" s="1" t="s">
        <v>31</v>
      </c>
      <c r="H39" s="1" t="s">
        <v>64</v>
      </c>
      <c r="I39" s="1">
        <v>0</v>
      </c>
    </row>
    <row r="40" spans="1:9" ht="14.25" x14ac:dyDescent="0.2">
      <c r="A40" s="1" t="s">
        <v>256</v>
      </c>
      <c r="B40" s="1" t="s">
        <v>511</v>
      </c>
      <c r="C40" s="1" t="s">
        <v>512</v>
      </c>
      <c r="D40" s="1" t="s">
        <v>513</v>
      </c>
      <c r="E40" s="1" t="s">
        <v>34</v>
      </c>
      <c r="F40" s="1">
        <v>1</v>
      </c>
      <c r="G40" s="1" t="s">
        <v>31</v>
      </c>
      <c r="H40" s="1" t="s">
        <v>514</v>
      </c>
      <c r="I40" s="1">
        <v>0</v>
      </c>
    </row>
    <row r="41" spans="1:9" ht="14.25" x14ac:dyDescent="0.2">
      <c r="A41" s="1" t="s">
        <v>298</v>
      </c>
      <c r="B41" s="1" t="s">
        <v>515</v>
      </c>
      <c r="C41" s="1" t="s">
        <v>516</v>
      </c>
      <c r="D41" s="1" t="s">
        <v>517</v>
      </c>
      <c r="E41" s="1" t="s">
        <v>518</v>
      </c>
      <c r="F41" s="1">
        <v>1</v>
      </c>
      <c r="G41" s="1" t="s">
        <v>32</v>
      </c>
      <c r="H41" s="1" t="s">
        <v>66</v>
      </c>
      <c r="I41" s="1">
        <v>0</v>
      </c>
    </row>
    <row r="42" spans="1:9" ht="14.25" x14ac:dyDescent="0.2">
      <c r="A42" s="1" t="s">
        <v>294</v>
      </c>
      <c r="B42" s="1" t="s">
        <v>519</v>
      </c>
      <c r="C42" s="1" t="s">
        <v>520</v>
      </c>
      <c r="D42" s="1" t="s">
        <v>521</v>
      </c>
      <c r="E42" s="1" t="s">
        <v>35</v>
      </c>
      <c r="F42" s="1">
        <v>1</v>
      </c>
      <c r="G42" s="1" t="s">
        <v>31</v>
      </c>
      <c r="H42" s="1" t="s">
        <v>53</v>
      </c>
      <c r="I42" s="1">
        <v>0</v>
      </c>
    </row>
    <row r="43" spans="1:9" ht="14.25" x14ac:dyDescent="0.2">
      <c r="A43" s="1" t="s">
        <v>148</v>
      </c>
      <c r="B43" s="1" t="s">
        <v>522</v>
      </c>
      <c r="C43" s="1" t="s">
        <v>523</v>
      </c>
      <c r="D43" s="1" t="s">
        <v>524</v>
      </c>
      <c r="E43" s="1" t="s">
        <v>105</v>
      </c>
      <c r="F43" s="1">
        <v>1</v>
      </c>
      <c r="G43" s="1" t="s">
        <v>31</v>
      </c>
      <c r="H43" s="1" t="s">
        <v>64</v>
      </c>
      <c r="I43" s="1">
        <v>0</v>
      </c>
    </row>
    <row r="44" spans="1:9" ht="14.25" x14ac:dyDescent="0.2">
      <c r="A44" s="1" t="s">
        <v>148</v>
      </c>
      <c r="B44" s="1" t="s">
        <v>525</v>
      </c>
      <c r="C44" s="1" t="s">
        <v>526</v>
      </c>
      <c r="D44" s="1" t="s">
        <v>527</v>
      </c>
      <c r="E44" s="1" t="s">
        <v>35</v>
      </c>
      <c r="F44" s="1">
        <v>1</v>
      </c>
      <c r="G44" s="1" t="s">
        <v>31</v>
      </c>
      <c r="H44" s="1" t="s">
        <v>53</v>
      </c>
      <c r="I44" s="1">
        <v>0</v>
      </c>
    </row>
    <row r="45" spans="1:9" ht="14.25" x14ac:dyDescent="0.2">
      <c r="A45" s="1" t="s">
        <v>142</v>
      </c>
      <c r="B45" s="1" t="s">
        <v>528</v>
      </c>
      <c r="C45" s="1" t="s">
        <v>529</v>
      </c>
      <c r="D45" s="1" t="s">
        <v>530</v>
      </c>
      <c r="E45" s="1" t="s">
        <v>34</v>
      </c>
      <c r="F45" s="1">
        <v>1</v>
      </c>
      <c r="G45" s="1" t="s">
        <v>31</v>
      </c>
      <c r="H45" s="1" t="s">
        <v>64</v>
      </c>
      <c r="I45" s="1">
        <v>0</v>
      </c>
    </row>
    <row r="46" spans="1:9" ht="14.25" x14ac:dyDescent="0.2">
      <c r="A46" s="1" t="s">
        <v>176</v>
      </c>
      <c r="B46" s="1" t="s">
        <v>531</v>
      </c>
      <c r="C46" s="1" t="s">
        <v>532</v>
      </c>
      <c r="D46" s="1" t="s">
        <v>533</v>
      </c>
      <c r="E46" s="1" t="s">
        <v>34</v>
      </c>
      <c r="F46" s="1">
        <v>1</v>
      </c>
      <c r="G46" s="1" t="s">
        <v>31</v>
      </c>
      <c r="H46" s="1" t="s">
        <v>57</v>
      </c>
      <c r="I46" s="1">
        <v>0</v>
      </c>
    </row>
    <row r="47" spans="1:9" ht="14.25" x14ac:dyDescent="0.2">
      <c r="A47" s="1" t="s">
        <v>176</v>
      </c>
      <c r="B47" s="1" t="s">
        <v>534</v>
      </c>
      <c r="C47" s="1" t="s">
        <v>535</v>
      </c>
      <c r="D47" s="1" t="s">
        <v>536</v>
      </c>
      <c r="E47" s="1" t="s">
        <v>34</v>
      </c>
      <c r="F47" s="1">
        <v>1</v>
      </c>
      <c r="G47" s="1" t="s">
        <v>31</v>
      </c>
      <c r="H47" s="1" t="s">
        <v>57</v>
      </c>
      <c r="I47" s="1">
        <v>0</v>
      </c>
    </row>
    <row r="48" spans="1:9" ht="14.25" x14ac:dyDescent="0.2">
      <c r="A48" s="1" t="s">
        <v>176</v>
      </c>
      <c r="B48" s="1" t="s">
        <v>537</v>
      </c>
      <c r="C48" s="1" t="s">
        <v>538</v>
      </c>
      <c r="D48" s="1" t="s">
        <v>539</v>
      </c>
      <c r="E48" s="1" t="s">
        <v>34</v>
      </c>
      <c r="F48" s="1">
        <v>1</v>
      </c>
      <c r="G48" s="1" t="s">
        <v>31</v>
      </c>
      <c r="H48" s="1" t="s">
        <v>71</v>
      </c>
      <c r="I48" s="1">
        <v>0</v>
      </c>
    </row>
    <row r="49" spans="1:9" ht="14.25" x14ac:dyDescent="0.2">
      <c r="A49" s="1" t="s">
        <v>176</v>
      </c>
      <c r="B49" s="1" t="s">
        <v>540</v>
      </c>
      <c r="C49" s="1" t="s">
        <v>541</v>
      </c>
      <c r="D49" s="1" t="s">
        <v>542</v>
      </c>
      <c r="E49" s="1" t="s">
        <v>34</v>
      </c>
      <c r="F49" s="1">
        <v>1</v>
      </c>
      <c r="G49" s="1" t="s">
        <v>31</v>
      </c>
      <c r="H49" s="1" t="s">
        <v>543</v>
      </c>
      <c r="I49" s="1">
        <v>0</v>
      </c>
    </row>
    <row r="50" spans="1:9" ht="14.25" x14ac:dyDescent="0.2">
      <c r="A50" s="1" t="s">
        <v>176</v>
      </c>
      <c r="B50" s="1" t="s">
        <v>544</v>
      </c>
      <c r="C50" s="1" t="s">
        <v>545</v>
      </c>
      <c r="D50" s="1" t="s">
        <v>546</v>
      </c>
      <c r="E50" s="1" t="s">
        <v>34</v>
      </c>
      <c r="F50" s="1">
        <v>1</v>
      </c>
      <c r="G50" s="1" t="s">
        <v>31</v>
      </c>
      <c r="H50" s="1" t="s">
        <v>63</v>
      </c>
      <c r="I50" s="1">
        <v>0</v>
      </c>
    </row>
    <row r="51" spans="1:9" ht="14.25" x14ac:dyDescent="0.2">
      <c r="A51" s="1" t="s">
        <v>176</v>
      </c>
      <c r="B51" s="1" t="s">
        <v>547</v>
      </c>
      <c r="C51" s="1" t="s">
        <v>548</v>
      </c>
      <c r="D51" s="1" t="s">
        <v>549</v>
      </c>
      <c r="E51" s="1" t="s">
        <v>34</v>
      </c>
      <c r="F51" s="1">
        <v>1</v>
      </c>
      <c r="G51" s="1" t="s">
        <v>31</v>
      </c>
      <c r="H51" s="1" t="s">
        <v>63</v>
      </c>
      <c r="I51" s="1">
        <v>0</v>
      </c>
    </row>
    <row r="52" spans="1:9" ht="14.25" x14ac:dyDescent="0.2">
      <c r="A52" s="1" t="s">
        <v>17</v>
      </c>
      <c r="B52" s="1" t="s">
        <v>17</v>
      </c>
      <c r="C52" s="1" t="s">
        <v>17</v>
      </c>
      <c r="D52" s="1" t="s">
        <v>17</v>
      </c>
      <c r="E52" s="1" t="s">
        <v>4</v>
      </c>
      <c r="F52" s="1">
        <v>38</v>
      </c>
      <c r="G52" s="1" t="s">
        <v>17</v>
      </c>
      <c r="H52" s="1" t="s">
        <v>17</v>
      </c>
      <c r="I52" s="1">
        <v>0</v>
      </c>
    </row>
    <row r="53" spans="1:9" ht="14.25" x14ac:dyDescent="0.2">
      <c r="A53" s="3" t="s">
        <v>37</v>
      </c>
      <c r="B53" s="3" t="s">
        <v>17</v>
      </c>
      <c r="C53" s="3" t="s">
        <v>17</v>
      </c>
      <c r="D53" s="3" t="s">
        <v>17</v>
      </c>
      <c r="E53" s="3" t="s">
        <v>17</v>
      </c>
      <c r="F53" s="3" t="s">
        <v>17</v>
      </c>
      <c r="G53" s="3" t="s">
        <v>17</v>
      </c>
      <c r="H53" s="3" t="s">
        <v>17</v>
      </c>
      <c r="I53" s="1" t="s">
        <v>17</v>
      </c>
    </row>
    <row r="54" spans="1:9" ht="14.25" x14ac:dyDescent="0.2">
      <c r="A54" s="1" t="s">
        <v>19</v>
      </c>
      <c r="B54" s="1" t="s">
        <v>20</v>
      </c>
      <c r="C54" s="1" t="s">
        <v>21</v>
      </c>
      <c r="D54" s="1" t="s">
        <v>22</v>
      </c>
      <c r="E54" s="1" t="s">
        <v>23</v>
      </c>
      <c r="F54" s="1" t="s">
        <v>24</v>
      </c>
      <c r="G54" s="1" t="s">
        <v>27</v>
      </c>
      <c r="H54" s="1" t="s">
        <v>28</v>
      </c>
      <c r="I54" s="1" t="s">
        <v>0</v>
      </c>
    </row>
    <row r="55" spans="1:9" ht="14.25" x14ac:dyDescent="0.2">
      <c r="A55" s="1" t="s">
        <v>182</v>
      </c>
      <c r="B55" s="1" t="s">
        <v>550</v>
      </c>
      <c r="C55" s="1" t="s">
        <v>114</v>
      </c>
      <c r="D55" s="1" t="s">
        <v>97</v>
      </c>
      <c r="E55" s="1" t="s">
        <v>112</v>
      </c>
      <c r="F55" s="1">
        <v>1</v>
      </c>
      <c r="G55" s="1" t="s">
        <v>38</v>
      </c>
      <c r="H55" s="1" t="s">
        <v>98</v>
      </c>
      <c r="I55" s="1">
        <v>0</v>
      </c>
    </row>
    <row r="56" spans="1:9" ht="14.25" x14ac:dyDescent="0.2">
      <c r="A56" s="1" t="s">
        <v>182</v>
      </c>
      <c r="B56" s="1" t="s">
        <v>551</v>
      </c>
      <c r="C56" s="1" t="s">
        <v>552</v>
      </c>
      <c r="D56" s="1" t="s">
        <v>553</v>
      </c>
      <c r="E56" s="1" t="s">
        <v>112</v>
      </c>
      <c r="F56" s="1">
        <v>1</v>
      </c>
      <c r="G56" s="1" t="s">
        <v>38</v>
      </c>
      <c r="H56" s="1" t="s">
        <v>554</v>
      </c>
      <c r="I56" s="1">
        <v>0</v>
      </c>
    </row>
    <row r="57" spans="1:9" ht="14.25" x14ac:dyDescent="0.2">
      <c r="A57" s="1" t="s">
        <v>188</v>
      </c>
      <c r="B57" s="1" t="s">
        <v>555</v>
      </c>
      <c r="C57" s="1" t="s">
        <v>556</v>
      </c>
      <c r="D57" s="1" t="s">
        <v>557</v>
      </c>
      <c r="E57" s="1" t="s">
        <v>558</v>
      </c>
      <c r="F57" s="1">
        <v>1</v>
      </c>
      <c r="G57" s="1" t="s">
        <v>58</v>
      </c>
      <c r="H57" s="1" t="s">
        <v>559</v>
      </c>
      <c r="I57" s="1">
        <v>0</v>
      </c>
    </row>
    <row r="58" spans="1:9" ht="14.25" x14ac:dyDescent="0.2">
      <c r="A58" s="1" t="s">
        <v>188</v>
      </c>
      <c r="B58" s="1" t="s">
        <v>560</v>
      </c>
      <c r="C58" s="1" t="s">
        <v>556</v>
      </c>
      <c r="D58" s="1" t="s">
        <v>557</v>
      </c>
      <c r="E58" s="1" t="s">
        <v>558</v>
      </c>
      <c r="F58" s="1">
        <v>1</v>
      </c>
      <c r="G58" s="1" t="s">
        <v>58</v>
      </c>
      <c r="H58" s="1" t="s">
        <v>559</v>
      </c>
      <c r="I58" s="1">
        <v>0</v>
      </c>
    </row>
    <row r="59" spans="1:9" ht="14.25" x14ac:dyDescent="0.2">
      <c r="A59" s="1" t="s">
        <v>188</v>
      </c>
      <c r="B59" s="1" t="s">
        <v>561</v>
      </c>
      <c r="C59" s="1" t="s">
        <v>556</v>
      </c>
      <c r="D59" s="1" t="s">
        <v>557</v>
      </c>
      <c r="E59" s="1" t="s">
        <v>558</v>
      </c>
      <c r="F59" s="1">
        <v>1</v>
      </c>
      <c r="G59" s="1" t="s">
        <v>58</v>
      </c>
      <c r="H59" s="1" t="s">
        <v>559</v>
      </c>
      <c r="I59" s="1">
        <v>0</v>
      </c>
    </row>
    <row r="60" spans="1:9" ht="14.25" x14ac:dyDescent="0.2">
      <c r="A60" s="1" t="s">
        <v>188</v>
      </c>
      <c r="B60" s="1" t="s">
        <v>562</v>
      </c>
      <c r="C60" s="1" t="s">
        <v>563</v>
      </c>
      <c r="D60" s="1" t="s">
        <v>564</v>
      </c>
      <c r="E60" s="1" t="s">
        <v>46</v>
      </c>
      <c r="F60" s="1">
        <v>1</v>
      </c>
      <c r="G60" s="1" t="s">
        <v>78</v>
      </c>
      <c r="H60" s="1" t="s">
        <v>565</v>
      </c>
      <c r="I60" s="1">
        <v>0</v>
      </c>
    </row>
    <row r="61" spans="1:9" ht="14.25" x14ac:dyDescent="0.2">
      <c r="A61" s="1" t="s">
        <v>188</v>
      </c>
      <c r="B61" s="1" t="s">
        <v>566</v>
      </c>
      <c r="C61" s="1" t="s">
        <v>563</v>
      </c>
      <c r="D61" s="1" t="s">
        <v>564</v>
      </c>
      <c r="E61" s="1" t="s">
        <v>46</v>
      </c>
      <c r="F61" s="1">
        <v>1</v>
      </c>
      <c r="G61" s="1" t="s">
        <v>58</v>
      </c>
      <c r="H61" s="1" t="s">
        <v>565</v>
      </c>
      <c r="I61" s="1">
        <v>0</v>
      </c>
    </row>
    <row r="62" spans="1:9" ht="14.25" x14ac:dyDescent="0.2">
      <c r="A62" s="1" t="s">
        <v>153</v>
      </c>
      <c r="B62" s="1" t="s">
        <v>567</v>
      </c>
      <c r="C62" s="1" t="s">
        <v>568</v>
      </c>
      <c r="D62" s="1" t="s">
        <v>569</v>
      </c>
      <c r="E62" s="1" t="s">
        <v>570</v>
      </c>
      <c r="F62" s="1">
        <v>1</v>
      </c>
      <c r="G62" s="1" t="s">
        <v>38</v>
      </c>
      <c r="H62" s="1" t="s">
        <v>570</v>
      </c>
      <c r="I62" s="1">
        <v>0</v>
      </c>
    </row>
    <row r="63" spans="1:9" ht="14.25" x14ac:dyDescent="0.2">
      <c r="A63" s="1" t="s">
        <v>153</v>
      </c>
      <c r="B63" s="1" t="s">
        <v>571</v>
      </c>
      <c r="C63" s="1" t="s">
        <v>568</v>
      </c>
      <c r="D63" s="1" t="s">
        <v>569</v>
      </c>
      <c r="E63" s="1" t="s">
        <v>570</v>
      </c>
      <c r="F63" s="1">
        <v>1</v>
      </c>
      <c r="G63" s="1" t="s">
        <v>38</v>
      </c>
      <c r="H63" s="1" t="s">
        <v>570</v>
      </c>
      <c r="I63" s="1">
        <v>0</v>
      </c>
    </row>
    <row r="64" spans="1:9" ht="14.25" x14ac:dyDescent="0.2">
      <c r="A64" s="1" t="s">
        <v>119</v>
      </c>
      <c r="B64" s="1" t="s">
        <v>572</v>
      </c>
      <c r="C64" s="1" t="s">
        <v>573</v>
      </c>
      <c r="D64" s="1" t="s">
        <v>574</v>
      </c>
      <c r="E64" s="1" t="s">
        <v>575</v>
      </c>
      <c r="F64" s="1">
        <v>1</v>
      </c>
      <c r="G64" s="1" t="s">
        <v>576</v>
      </c>
      <c r="H64" s="1" t="s">
        <v>577</v>
      </c>
      <c r="I64" s="1">
        <v>0</v>
      </c>
    </row>
    <row r="65" spans="1:9" ht="14.25" x14ac:dyDescent="0.2">
      <c r="A65" s="1" t="s">
        <v>126</v>
      </c>
      <c r="B65" s="1" t="s">
        <v>578</v>
      </c>
      <c r="C65" s="1" t="s">
        <v>579</v>
      </c>
      <c r="D65" s="1" t="s">
        <v>580</v>
      </c>
      <c r="E65" s="1" t="s">
        <v>581</v>
      </c>
      <c r="F65" s="1">
        <v>1</v>
      </c>
      <c r="G65" s="1" t="s">
        <v>47</v>
      </c>
      <c r="H65" s="1" t="s">
        <v>582</v>
      </c>
      <c r="I65" s="1">
        <v>0</v>
      </c>
    </row>
    <row r="66" spans="1:9" ht="14.25" x14ac:dyDescent="0.2">
      <c r="A66" s="1" t="s">
        <v>324</v>
      </c>
      <c r="B66" s="1" t="s">
        <v>583</v>
      </c>
      <c r="C66" s="1" t="s">
        <v>114</v>
      </c>
      <c r="D66" s="1" t="s">
        <v>97</v>
      </c>
      <c r="E66" s="1" t="s">
        <v>112</v>
      </c>
      <c r="F66" s="1">
        <v>1</v>
      </c>
      <c r="G66" s="1" t="s">
        <v>58</v>
      </c>
      <c r="H66" s="1" t="s">
        <v>98</v>
      </c>
      <c r="I66" s="1">
        <v>0</v>
      </c>
    </row>
    <row r="67" spans="1:9" ht="14.25" x14ac:dyDescent="0.2">
      <c r="A67" s="1" t="s">
        <v>324</v>
      </c>
      <c r="B67" s="1" t="s">
        <v>584</v>
      </c>
      <c r="C67" s="1" t="s">
        <v>585</v>
      </c>
      <c r="D67" s="1" t="s">
        <v>586</v>
      </c>
      <c r="E67" s="1" t="s">
        <v>113</v>
      </c>
      <c r="F67" s="1">
        <v>1</v>
      </c>
      <c r="G67" s="1" t="s">
        <v>58</v>
      </c>
      <c r="H67" s="1" t="s">
        <v>587</v>
      </c>
      <c r="I67" s="1">
        <v>0</v>
      </c>
    </row>
    <row r="68" spans="1:9" ht="14.25" x14ac:dyDescent="0.2">
      <c r="A68" s="1" t="s">
        <v>324</v>
      </c>
      <c r="B68" s="1" t="s">
        <v>588</v>
      </c>
      <c r="C68" s="1" t="s">
        <v>585</v>
      </c>
      <c r="D68" s="1" t="s">
        <v>586</v>
      </c>
      <c r="E68" s="1" t="s">
        <v>113</v>
      </c>
      <c r="F68" s="1">
        <v>1</v>
      </c>
      <c r="G68" s="1" t="s">
        <v>58</v>
      </c>
      <c r="H68" s="1" t="s">
        <v>587</v>
      </c>
      <c r="I68" s="1">
        <v>0</v>
      </c>
    </row>
    <row r="69" spans="1:9" ht="14.25" x14ac:dyDescent="0.2">
      <c r="A69" s="1" t="s">
        <v>298</v>
      </c>
      <c r="B69" s="1" t="s">
        <v>589</v>
      </c>
      <c r="C69" s="1" t="s">
        <v>590</v>
      </c>
      <c r="D69" s="1" t="s">
        <v>591</v>
      </c>
      <c r="E69" s="1" t="s">
        <v>592</v>
      </c>
      <c r="F69" s="1">
        <v>1</v>
      </c>
      <c r="G69" s="1" t="s">
        <v>47</v>
      </c>
      <c r="H69" s="1" t="s">
        <v>593</v>
      </c>
      <c r="I69" s="1">
        <v>0</v>
      </c>
    </row>
    <row r="70" spans="1:9" ht="14.25" x14ac:dyDescent="0.2">
      <c r="A70" s="1" t="s">
        <v>294</v>
      </c>
      <c r="B70" s="1" t="s">
        <v>594</v>
      </c>
      <c r="C70" s="1" t="s">
        <v>595</v>
      </c>
      <c r="D70" s="1" t="s">
        <v>596</v>
      </c>
      <c r="E70" s="1" t="s">
        <v>597</v>
      </c>
      <c r="F70" s="1">
        <v>1</v>
      </c>
      <c r="G70" s="1" t="s">
        <v>598</v>
      </c>
      <c r="H70" s="1" t="s">
        <v>599</v>
      </c>
      <c r="I70" s="1">
        <v>0</v>
      </c>
    </row>
    <row r="71" spans="1:9" ht="14.25" x14ac:dyDescent="0.2">
      <c r="A71" s="1" t="s">
        <v>176</v>
      </c>
      <c r="B71" s="1" t="s">
        <v>600</v>
      </c>
      <c r="C71" s="1" t="s">
        <v>601</v>
      </c>
      <c r="D71" s="1" t="s">
        <v>602</v>
      </c>
      <c r="E71" s="1" t="s">
        <v>603</v>
      </c>
      <c r="F71" s="1">
        <v>1</v>
      </c>
      <c r="G71" s="1" t="s">
        <v>47</v>
      </c>
      <c r="H71" s="1" t="s">
        <v>604</v>
      </c>
      <c r="I71" s="1">
        <v>0</v>
      </c>
    </row>
    <row r="72" spans="1:9" ht="14.25" x14ac:dyDescent="0.2">
      <c r="A72" s="1" t="s">
        <v>17</v>
      </c>
      <c r="B72" s="1" t="s">
        <v>17</v>
      </c>
      <c r="C72" s="1" t="s">
        <v>17</v>
      </c>
      <c r="D72" s="1" t="s">
        <v>17</v>
      </c>
      <c r="E72" s="1" t="s">
        <v>4</v>
      </c>
      <c r="F72" s="1">
        <v>17</v>
      </c>
      <c r="G72" s="1" t="s">
        <v>17</v>
      </c>
      <c r="H72" s="1" t="s">
        <v>17</v>
      </c>
      <c r="I72" s="1">
        <v>0</v>
      </c>
    </row>
    <row r="73" spans="1:9" ht="14.25" x14ac:dyDescent="0.2">
      <c r="A73" s="3" t="s">
        <v>39</v>
      </c>
      <c r="B73" s="3" t="s">
        <v>17</v>
      </c>
      <c r="C73" s="3" t="s">
        <v>17</v>
      </c>
      <c r="D73" s="3" t="s">
        <v>17</v>
      </c>
      <c r="E73" s="3" t="s">
        <v>17</v>
      </c>
      <c r="F73" s="3" t="s">
        <v>17</v>
      </c>
      <c r="G73" s="3" t="s">
        <v>17</v>
      </c>
      <c r="H73" s="3" t="s">
        <v>17</v>
      </c>
      <c r="I73" s="1" t="s">
        <v>17</v>
      </c>
    </row>
    <row r="74" spans="1:9" ht="14.25" x14ac:dyDescent="0.2">
      <c r="A74" s="1" t="s">
        <v>19</v>
      </c>
      <c r="B74" s="1" t="s">
        <v>20</v>
      </c>
      <c r="C74" s="1" t="s">
        <v>21</v>
      </c>
      <c r="D74" s="1" t="s">
        <v>22</v>
      </c>
      <c r="E74" s="1" t="s">
        <v>23</v>
      </c>
      <c r="F74" s="1" t="s">
        <v>24</v>
      </c>
      <c r="G74" s="1" t="s">
        <v>27</v>
      </c>
      <c r="H74" s="1" t="s">
        <v>28</v>
      </c>
      <c r="I74" s="1" t="s">
        <v>0</v>
      </c>
    </row>
    <row r="75" spans="1:9" ht="14.25" x14ac:dyDescent="0.2">
      <c r="A75" s="1" t="s">
        <v>212</v>
      </c>
      <c r="B75" s="1" t="s">
        <v>605</v>
      </c>
      <c r="C75" s="1" t="s">
        <v>606</v>
      </c>
      <c r="D75" s="1" t="s">
        <v>607</v>
      </c>
      <c r="E75" s="1" t="s">
        <v>608</v>
      </c>
      <c r="F75" s="1">
        <v>1</v>
      </c>
      <c r="G75" s="1" t="s">
        <v>31</v>
      </c>
      <c r="H75" s="1" t="s">
        <v>609</v>
      </c>
      <c r="I75" s="1">
        <v>75000</v>
      </c>
    </row>
    <row r="76" spans="1:9" ht="14.25" x14ac:dyDescent="0.2">
      <c r="A76" s="1" t="s">
        <v>324</v>
      </c>
      <c r="B76" s="1" t="s">
        <v>610</v>
      </c>
      <c r="C76" s="1" t="s">
        <v>611</v>
      </c>
      <c r="D76" s="1" t="s">
        <v>612</v>
      </c>
      <c r="E76" s="1" t="s">
        <v>613</v>
      </c>
      <c r="F76" s="1">
        <v>1</v>
      </c>
      <c r="G76" s="1" t="s">
        <v>31</v>
      </c>
      <c r="H76" s="1" t="s">
        <v>57</v>
      </c>
      <c r="I76" s="1">
        <v>66500</v>
      </c>
    </row>
    <row r="77" spans="1:9" ht="14.25" x14ac:dyDescent="0.2">
      <c r="A77" s="1" t="s">
        <v>17</v>
      </c>
      <c r="B77" s="1" t="s">
        <v>17</v>
      </c>
      <c r="C77" s="1" t="s">
        <v>17</v>
      </c>
      <c r="D77" s="1" t="s">
        <v>17</v>
      </c>
      <c r="E77" s="1" t="s">
        <v>4</v>
      </c>
      <c r="F77" s="1">
        <v>2</v>
      </c>
      <c r="G77" s="1" t="s">
        <v>17</v>
      </c>
      <c r="H77" s="1" t="s">
        <v>17</v>
      </c>
      <c r="I77" s="1">
        <v>141500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TOTALS</vt:lpstr>
      <vt:lpstr>Citizenserve Residential</vt:lpstr>
      <vt:lpstr>Citizenserve MH</vt:lpstr>
      <vt:lpstr>Citizenserve Commercial</vt:lpstr>
      <vt:lpstr>Citizenserve Misc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Teague, Joy</dc:creator>
  <cp:lastModifiedBy>Phillips, Caleb</cp:lastModifiedBy>
  <cp:lastPrinted>2024-03-08T13:43:18Z</cp:lastPrinted>
  <dcterms:created xsi:type="dcterms:W3CDTF">2003-02-04T19:04:15Z</dcterms:created>
  <dcterms:modified xsi:type="dcterms:W3CDTF">2024-12-02T17:14:57Z</dcterms:modified>
</cp:coreProperties>
</file>