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2 Building Reports - Monthly\"/>
    </mc:Choice>
  </mc:AlternateContent>
  <xr:revisionPtr revIDLastSave="0" documentId="13_ncr:1_{7E64D174-C32D-43F9-B552-0986D6ED59E7}" xr6:coauthVersionLast="36" xr6:coauthVersionMax="36" xr10:uidLastSave="{00000000-0000-0000-0000-000000000000}"/>
  <bookViews>
    <workbookView xWindow="2025" yWindow="1290" windowWidth="15045" windowHeight="10125" xr2:uid="{00000000-000D-0000-FFFF-FFFF00000000}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externalReferences>
    <externalReference r:id="rId6"/>
  </externalReferences>
  <definedNames>
    <definedName name="_xlnm._FilterDatabase" localSheetId="4" hidden="1">Misc!$A$20:$G$23</definedName>
    <definedName name="_xlnm.Print_Area" localSheetId="3">Commercial!$A$1:$I$20</definedName>
  </definedNames>
  <calcPr calcId="191029"/>
</workbook>
</file>

<file path=xl/calcChain.xml><?xml version="1.0" encoding="utf-8"?>
<calcChain xmlns="http://schemas.openxmlformats.org/spreadsheetml/2006/main">
  <c r="G21" i="6" l="1"/>
  <c r="G22" i="6"/>
  <c r="G23" i="6"/>
  <c r="G24" i="6"/>
  <c r="G25" i="6"/>
  <c r="G26" i="6"/>
  <c r="G27" i="6"/>
  <c r="G28" i="6"/>
  <c r="G29" i="6"/>
  <c r="G30" i="6"/>
  <c r="G31" i="6"/>
  <c r="G20" i="6"/>
  <c r="B21" i="6"/>
  <c r="B22" i="6"/>
  <c r="B23" i="6"/>
  <c r="B24" i="6"/>
  <c r="B25" i="6"/>
  <c r="B26" i="6"/>
  <c r="B27" i="6"/>
  <c r="B28" i="6"/>
  <c r="B29" i="6"/>
  <c r="B30" i="6"/>
  <c r="B31" i="6"/>
  <c r="B20" i="6"/>
  <c r="I21" i="6"/>
  <c r="I22" i="6"/>
  <c r="I23" i="6"/>
  <c r="I24" i="6"/>
  <c r="I25" i="6"/>
  <c r="I26" i="6"/>
  <c r="I27" i="6"/>
  <c r="I28" i="6"/>
  <c r="I29" i="6"/>
  <c r="I30" i="6"/>
  <c r="I31" i="6"/>
  <c r="I20" i="6"/>
  <c r="D21" i="6"/>
  <c r="D22" i="6"/>
  <c r="D23" i="6"/>
  <c r="D24" i="6"/>
  <c r="D25" i="6"/>
  <c r="D26" i="6"/>
  <c r="D27" i="6"/>
  <c r="D28" i="6"/>
  <c r="D29" i="6"/>
  <c r="D30" i="6"/>
  <c r="D31" i="6"/>
  <c r="D20" i="6"/>
  <c r="H23" i="6" l="1"/>
  <c r="H24" i="6"/>
  <c r="C23" i="6"/>
  <c r="C24" i="6"/>
  <c r="C32" i="6" l="1"/>
  <c r="H32" i="6"/>
  <c r="J9" i="3" l="1"/>
  <c r="I9" i="3"/>
  <c r="H9" i="3"/>
  <c r="I44" i="1" l="1"/>
  <c r="J44" i="1"/>
  <c r="K44" i="1"/>
  <c r="L44" i="1"/>
  <c r="I49" i="1"/>
  <c r="J49" i="1"/>
  <c r="K49" i="1"/>
  <c r="L49" i="1"/>
  <c r="I55" i="1"/>
  <c r="J55" i="1"/>
  <c r="K55" i="1"/>
  <c r="L55" i="1"/>
  <c r="I60" i="1"/>
  <c r="J60" i="1"/>
  <c r="K60" i="1"/>
  <c r="L60" i="1"/>
  <c r="I50" i="1" l="1"/>
  <c r="K50" i="1"/>
  <c r="J50" i="1"/>
  <c r="L50" i="1"/>
  <c r="F20" i="2" l="1"/>
  <c r="G20" i="2"/>
  <c r="H20" i="2"/>
  <c r="I20" i="2"/>
  <c r="XFD9" i="5" l="1"/>
  <c r="L130" i="1" l="1"/>
  <c r="K130" i="1"/>
  <c r="J130" i="1"/>
  <c r="I130" i="1"/>
  <c r="I32" i="6" l="1"/>
  <c r="D16" i="6" l="1"/>
  <c r="F31" i="5"/>
  <c r="H16" i="6" l="1"/>
  <c r="C16" i="6" l="1"/>
  <c r="B32" i="6" l="1"/>
  <c r="F6" i="5" l="1"/>
  <c r="H6" i="5" l="1"/>
  <c r="L66" i="1" l="1"/>
  <c r="K66" i="1"/>
  <c r="J66" i="1"/>
  <c r="I66" i="1"/>
  <c r="G16" i="6" l="1"/>
  <c r="F20" i="5" l="1"/>
  <c r="F7" i="2" l="1"/>
  <c r="G7" i="2"/>
  <c r="H7" i="2"/>
  <c r="I7" i="2"/>
  <c r="G32" i="6" l="1"/>
  <c r="I16" i="6"/>
  <c r="F123" i="5" l="1"/>
  <c r="XEV801" i="5" l="1"/>
  <c r="XFD785" i="5"/>
  <c r="XFD830" i="5"/>
  <c r="XFD816" i="5"/>
  <c r="XFD817" i="5" l="1"/>
  <c r="XFD784" i="5"/>
  <c r="XEV805" i="5"/>
  <c r="XEV806" i="5"/>
  <c r="XFD829" i="5"/>
  <c r="XEV835" i="5"/>
  <c r="D32" i="6" l="1"/>
  <c r="B16" i="6" l="1"/>
</calcChain>
</file>

<file path=xl/sharedStrings.xml><?xml version="1.0" encoding="utf-8"?>
<sst xmlns="http://schemas.openxmlformats.org/spreadsheetml/2006/main" count="1119" uniqueCount="723">
  <si>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</si>
  <si>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</si>
  <si>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</si>
  <si>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</si>
  <si>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</si>
  <si>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</si>
  <si>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</si>
  <si>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</si>
  <si>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</si>
  <si>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</si>
  <si>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</si>
  <si>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</si>
  <si>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</si>
  <si>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</si>
  <si>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</si>
  <si>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</si>
  <si>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</si>
  <si>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</si>
  <si>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</si>
  <si>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</si>
  <si>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</si>
  <si>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</si>
  <si>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</si>
  <si>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</si>
  <si>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</si>
  <si>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</si>
  <si>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</si>
  <si>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</si>
  <si>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</si>
  <si>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</si>
  <si>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</si>
  <si>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</si>
  <si>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</si>
  <si>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</si>
  <si>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</si>
  <si>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</si>
  <si>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</si>
  <si>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</si>
  <si>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</si>
  <si>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</si>
  <si>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</si>
  <si>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</si>
  <si>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</si>
  <si>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</si>
  <si>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</si>
  <si>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</si>
  <si>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</si>
  <si>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</si>
  <si>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</si>
  <si>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</si>
  <si>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</si>
  <si>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</si>
  <si>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Multi-Family Units</t>
  </si>
  <si>
    <t>.</t>
  </si>
  <si>
    <t/>
  </si>
  <si>
    <t>JANUARY - OCTOBER 2022</t>
  </si>
  <si>
    <t>JANUARY - OCTOBER 2021</t>
  </si>
  <si>
    <t>OCTOBER 2021</t>
  </si>
  <si>
    <t>OCTOBER 2022</t>
  </si>
  <si>
    <t>22-3352</t>
  </si>
  <si>
    <t>3172 Tarleton Ct</t>
  </si>
  <si>
    <t>Rudder Pointe</t>
  </si>
  <si>
    <t>Avonley Homes</t>
  </si>
  <si>
    <t>22-3436</t>
  </si>
  <si>
    <t>1998 Taggart Trl</t>
  </si>
  <si>
    <t>Pleasant Hill</t>
  </si>
  <si>
    <t>DR Horton Homes</t>
  </si>
  <si>
    <t>22-3435</t>
  </si>
  <si>
    <t>1996 Taggart Trl</t>
  </si>
  <si>
    <t>22-3434</t>
  </si>
  <si>
    <t>1994 Taggart Trl</t>
  </si>
  <si>
    <t>22-3433</t>
  </si>
  <si>
    <t>1992 Taggart Trl</t>
  </si>
  <si>
    <t>22-3431</t>
  </si>
  <si>
    <t>1990 Taggart Trl</t>
  </si>
  <si>
    <t>22-3430</t>
  </si>
  <si>
    <t>1988 Taggart Trl</t>
  </si>
  <si>
    <t>22-3428</t>
  </si>
  <si>
    <t>1986 Taggart Trl</t>
  </si>
  <si>
    <t>22-3470</t>
  </si>
  <si>
    <t>5023 Grayson Way</t>
  </si>
  <si>
    <t>Oakmont</t>
  </si>
  <si>
    <t>22-3492</t>
  </si>
  <si>
    <t>4005 Stafford Point</t>
  </si>
  <si>
    <t>Austins Colony</t>
  </si>
  <si>
    <t>Lgcy Installation Services LLC</t>
  </si>
  <si>
    <t>22-3284</t>
  </si>
  <si>
    <t>507 S Haswell Dr</t>
  </si>
  <si>
    <t>Phillips</t>
  </si>
  <si>
    <t>Green World LC</t>
  </si>
  <si>
    <t>22-3447</t>
  </si>
  <si>
    <t>217 Copper Falls Dr</t>
  </si>
  <si>
    <t>Shadowood</t>
  </si>
  <si>
    <t>22-1544</t>
  </si>
  <si>
    <t>3620 Park Oak Dr</t>
  </si>
  <si>
    <t>Tiffany Park</t>
  </si>
  <si>
    <t>Titan Solar Power</t>
  </si>
  <si>
    <t>22-3526</t>
  </si>
  <si>
    <t>1911 Marshall Ave</t>
  </si>
  <si>
    <t>Debra Baxter</t>
  </si>
  <si>
    <t>22-3229</t>
  </si>
  <si>
    <t>1800 N Texas Ave</t>
  </si>
  <si>
    <t>Madison Construction Co</t>
  </si>
  <si>
    <t>22-1534</t>
  </si>
  <si>
    <t>4101Vintage Estates Ct</t>
  </si>
  <si>
    <t>Dewitt Construction Services</t>
  </si>
  <si>
    <t>22-1817</t>
  </si>
  <si>
    <t>4105 Vintage Estates Ct</t>
  </si>
  <si>
    <t>21-5112</t>
  </si>
  <si>
    <t>5121 Inverness Dr</t>
  </si>
  <si>
    <t>Prince Irrigation</t>
  </si>
  <si>
    <t>22-0907</t>
  </si>
  <si>
    <t>3120 Tarleton Ct</t>
  </si>
  <si>
    <t>22-1386</t>
  </si>
  <si>
    <t>4796 Native Tree Ln</t>
  </si>
  <si>
    <t>22-0134</t>
  </si>
  <si>
    <t>5006 Grayson Way</t>
  </si>
  <si>
    <t>22-1694</t>
  </si>
  <si>
    <t>3161 Brady Ct</t>
  </si>
  <si>
    <t>22-2301</t>
  </si>
  <si>
    <t>1304 Kingsgate Dr</t>
  </si>
  <si>
    <t>22-3251</t>
  </si>
  <si>
    <t>2000 S Texas Ave</t>
  </si>
  <si>
    <t>Hillcrest</t>
  </si>
  <si>
    <t>Shalom Painting &amp; Remodeling</t>
  </si>
  <si>
    <t>Sheetrock</t>
  </si>
  <si>
    <t>Jitendra Patel</t>
  </si>
  <si>
    <t>22-3493</t>
  </si>
  <si>
    <t>1296 N Harvey Mitchell Pkwy</t>
  </si>
  <si>
    <t>Stephen F Austin</t>
  </si>
  <si>
    <t>North West Builders</t>
  </si>
  <si>
    <t>Structural &amp; stucco repairs</t>
  </si>
  <si>
    <t>Aggieland Mandalay Inc</t>
  </si>
  <si>
    <t>22-1865</t>
  </si>
  <si>
    <t>1924 Viva Rd</t>
  </si>
  <si>
    <t>22-1643</t>
  </si>
  <si>
    <t>10612 Natural Pond Rd</t>
  </si>
  <si>
    <t>21-5328</t>
  </si>
  <si>
    <t>6069 Toby Bnd</t>
  </si>
  <si>
    <t>Crimson Irrigation</t>
  </si>
  <si>
    <t>22-0223</t>
  </si>
  <si>
    <t>2917 Spector Dr</t>
  </si>
  <si>
    <t>22-2834</t>
  </si>
  <si>
    <t>3209 Deer Trl</t>
  </si>
  <si>
    <t>Village on the Creek</t>
  </si>
  <si>
    <t>Texas Green Energy</t>
  </si>
  <si>
    <t>22-3420</t>
  </si>
  <si>
    <t>907 Lazy Ln</t>
  </si>
  <si>
    <t>BV Homes &amp; Investments</t>
  </si>
  <si>
    <t>Ridgecrest</t>
  </si>
  <si>
    <t>22-3529</t>
  </si>
  <si>
    <t>1931 Cartwright St</t>
  </si>
  <si>
    <t>22-3524</t>
  </si>
  <si>
    <t>1975 Thorndyke Ln</t>
  </si>
  <si>
    <t>22-0681</t>
  </si>
  <si>
    <t>6065 Toby Bnd</t>
  </si>
  <si>
    <t>21-5316</t>
  </si>
  <si>
    <t>6077 Toby Bnd</t>
  </si>
  <si>
    <t>22-1519</t>
  </si>
  <si>
    <t>1955 Chief St</t>
  </si>
  <si>
    <t>22-0666</t>
  </si>
  <si>
    <t>1957 Chief St</t>
  </si>
  <si>
    <t>22-3454</t>
  </si>
  <si>
    <t>2117 Eastwood Ct</t>
  </si>
  <si>
    <t>Perma Pier</t>
  </si>
  <si>
    <t>22-3567</t>
  </si>
  <si>
    <t>1121 E Villa Maria Rd</t>
  </si>
  <si>
    <t>Life Point Church</t>
  </si>
  <si>
    <t>Banner</t>
  </si>
  <si>
    <t>22-3516</t>
  </si>
  <si>
    <t>2210 John Ross Ct</t>
  </si>
  <si>
    <t>Edgewater</t>
  </si>
  <si>
    <t>Stylecraft Builders</t>
  </si>
  <si>
    <t>Reece Homes</t>
  </si>
  <si>
    <t>22-3517</t>
  </si>
  <si>
    <t>2212 John Ross Ct</t>
  </si>
  <si>
    <t>22-2357</t>
  </si>
  <si>
    <t>2005 Avenue D</t>
  </si>
  <si>
    <t>Jones-Brock</t>
  </si>
  <si>
    <t>Adrian Medina</t>
  </si>
  <si>
    <t>22-3237</t>
  </si>
  <si>
    <t>2913 Gentle Wind Ct</t>
  </si>
  <si>
    <t>Trismart Solar LLC</t>
  </si>
  <si>
    <t>22-0343</t>
  </si>
  <si>
    <t>967 Harper Ln</t>
  </si>
  <si>
    <t>Tex-Rain Outdoor Solutions</t>
  </si>
  <si>
    <t>22-0345</t>
  </si>
  <si>
    <t>969 Harper Ln</t>
  </si>
  <si>
    <t>22-3580</t>
  </si>
  <si>
    <t>2405 Jaguar Ct</t>
  </si>
  <si>
    <t>La Brisa</t>
  </si>
  <si>
    <t>Lintz Construction LLC</t>
  </si>
  <si>
    <t>22-3392</t>
  </si>
  <si>
    <t>1602 W 28th St</t>
  </si>
  <si>
    <t>Starlight</t>
  </si>
  <si>
    <t>B</t>
  </si>
  <si>
    <t>Jesus Lara</t>
  </si>
  <si>
    <t>22-3116</t>
  </si>
  <si>
    <t>3005 Cashion Way</t>
  </si>
  <si>
    <t>Traditions</t>
  </si>
  <si>
    <t>1R</t>
  </si>
  <si>
    <t>Bluestone Partners LLC</t>
  </si>
  <si>
    <t>22-0692</t>
  </si>
  <si>
    <t>3512 Castine Ct</t>
  </si>
  <si>
    <t>22-3479</t>
  </si>
  <si>
    <t>715 E 31st St</t>
  </si>
  <si>
    <t>KD Homebuilders</t>
  </si>
  <si>
    <t>22-1303</t>
  </si>
  <si>
    <t>2911 Captain Ct</t>
  </si>
  <si>
    <t>Brazos Valley Greenscapes</t>
  </si>
  <si>
    <t>22-0209</t>
  </si>
  <si>
    <t>3407 Chinquapin Ct</t>
  </si>
  <si>
    <t>Velasco Irrigation &amp; Landscape</t>
  </si>
  <si>
    <t>22-1365</t>
  </si>
  <si>
    <t>4304 Conestogo Ct</t>
  </si>
  <si>
    <t>Aggieland Turf Pros LLC</t>
  </si>
  <si>
    <t>22-2038</t>
  </si>
  <si>
    <t>2805 Stevens Dr</t>
  </si>
  <si>
    <t>Woodville Acres</t>
  </si>
  <si>
    <t>5R3</t>
  </si>
  <si>
    <t>Hancock Custom Homes LLC</t>
  </si>
  <si>
    <t>22-2034</t>
  </si>
  <si>
    <t>2803 Stevens Dr</t>
  </si>
  <si>
    <t>5R2</t>
  </si>
  <si>
    <t>22-2001</t>
  </si>
  <si>
    <t>2807 Stevens Dr</t>
  </si>
  <si>
    <t>5R4</t>
  </si>
  <si>
    <t>22-0206</t>
  </si>
  <si>
    <t>101 W 33rd St F1</t>
  </si>
  <si>
    <t>Bryan Original Townsite</t>
  </si>
  <si>
    <t>2R</t>
  </si>
  <si>
    <t>Renovation Wranglers</t>
  </si>
  <si>
    <t>22-3329</t>
  </si>
  <si>
    <t>101 W 33rd St F2</t>
  </si>
  <si>
    <t>22-3330</t>
  </si>
  <si>
    <t>101 W 33rd St F3</t>
  </si>
  <si>
    <t>22-3607</t>
  </si>
  <si>
    <t>1510 N Texas Ave</t>
  </si>
  <si>
    <t>Classic Media Signs</t>
  </si>
  <si>
    <t>Wall illuminated</t>
  </si>
  <si>
    <t>22-3608</t>
  </si>
  <si>
    <t>22-3586</t>
  </si>
  <si>
    <t>4409 Kingsdale Dr</t>
  </si>
  <si>
    <t>Brookhaven</t>
  </si>
  <si>
    <t>Fastrac Energy Services LLC</t>
  </si>
  <si>
    <t>22-3409</t>
  </si>
  <si>
    <t>2306 W SH 21</t>
  </si>
  <si>
    <t>Park Heights</t>
  </si>
  <si>
    <t>Toney Construction Serv</t>
  </si>
  <si>
    <t>Iron fence</t>
  </si>
  <si>
    <t>J.T. Vaughn III</t>
  </si>
  <si>
    <t>22-1162</t>
  </si>
  <si>
    <t>1965 Lili Cv</t>
  </si>
  <si>
    <t>22-1149</t>
  </si>
  <si>
    <t>1933 Viva Rd</t>
  </si>
  <si>
    <t>22-1642</t>
  </si>
  <si>
    <t>10614 Natural Pond Rd</t>
  </si>
  <si>
    <t>22-3589</t>
  </si>
  <si>
    <t>1332 Kingsgate Dr</t>
  </si>
  <si>
    <t>22-3590</t>
  </si>
  <si>
    <t>1330 Kingsgate Dr</t>
  </si>
  <si>
    <t>22-3459</t>
  </si>
  <si>
    <t>1204 Military Dr</t>
  </si>
  <si>
    <t>Higgs</t>
  </si>
  <si>
    <t>22-3585</t>
  </si>
  <si>
    <t>2100 Newton St</t>
  </si>
  <si>
    <t>Arias Ricardo</t>
  </si>
  <si>
    <t>22-3574</t>
  </si>
  <si>
    <t>3344 Stoneleigh Rd</t>
  </si>
  <si>
    <t>Greenbrier</t>
  </si>
  <si>
    <t>Magruder Homes</t>
  </si>
  <si>
    <t>22-3576</t>
  </si>
  <si>
    <t>4779 Concordia Dr</t>
  </si>
  <si>
    <t>Miramont</t>
  </si>
  <si>
    <t>Mariott Homes Inc</t>
  </si>
  <si>
    <t>22-3457</t>
  </si>
  <si>
    <t>999 Skrivanek Dr</t>
  </si>
  <si>
    <t>22-3615</t>
  </si>
  <si>
    <t>2505 Pinon Ct</t>
  </si>
  <si>
    <t>Allen Ridge</t>
  </si>
  <si>
    <t>Aggieland Roofing</t>
  </si>
  <si>
    <t>22-3549</t>
  </si>
  <si>
    <t>2053 Oakwood Forest Dr</t>
  </si>
  <si>
    <t>Salidiner</t>
  </si>
  <si>
    <t>22-3547</t>
  </si>
  <si>
    <t>2068 Oakwood Forest Dr</t>
  </si>
  <si>
    <t>22-3546</t>
  </si>
  <si>
    <t>2073 Oakwood Forest Dr</t>
  </si>
  <si>
    <t>22-3545</t>
  </si>
  <si>
    <t>2080 Oakwood Forest Dr</t>
  </si>
  <si>
    <t>22-3543</t>
  </si>
  <si>
    <t>2072 Oakwood Forest Dr</t>
  </si>
  <si>
    <t>22-3551</t>
  </si>
  <si>
    <t>2097 Oakwood Forest Dr</t>
  </si>
  <si>
    <t>22-3563</t>
  </si>
  <si>
    <t>1009 Suncrest St</t>
  </si>
  <si>
    <t>Rebath of Central Texas</t>
  </si>
  <si>
    <t>22-3550</t>
  </si>
  <si>
    <t>2081 Oakwood Forest Dr</t>
  </si>
  <si>
    <t>22-3560</t>
  </si>
  <si>
    <t>2044 Oakwood Forest Dr</t>
  </si>
  <si>
    <t>22-3379</t>
  </si>
  <si>
    <t>2902 Hillside Dr</t>
  </si>
  <si>
    <t>The Oaks</t>
  </si>
  <si>
    <t>Bolfing Construction</t>
  </si>
  <si>
    <t>22-3561</t>
  </si>
  <si>
    <t>7293 Oak Forest Dr</t>
  </si>
  <si>
    <t>Oak Forest Estates</t>
  </si>
  <si>
    <t>Baker Builders LLC</t>
  </si>
  <si>
    <t>22-3579</t>
  </si>
  <si>
    <t>5767 Paseo Pl</t>
  </si>
  <si>
    <t>22-3556</t>
  </si>
  <si>
    <t>2815 Old Hearne Rd #PS</t>
  </si>
  <si>
    <t>Freestanding</t>
  </si>
  <si>
    <t>22-0299</t>
  </si>
  <si>
    <t>4103 Hennepin Ct</t>
  </si>
  <si>
    <t>22-1059</t>
  </si>
  <si>
    <t>4338 Fox River Ln</t>
  </si>
  <si>
    <t>Hart Lawn Care &amp; Irrigation</t>
  </si>
  <si>
    <t>22-3596</t>
  </si>
  <si>
    <t>1904 W SH 21</t>
  </si>
  <si>
    <t>Brazos County Complex</t>
  </si>
  <si>
    <t>JGA Roofing Systems</t>
  </si>
  <si>
    <t>Re-roof</t>
  </si>
  <si>
    <t xml:space="preserve">Brazos County </t>
  </si>
  <si>
    <t>22-3553</t>
  </si>
  <si>
    <t>Monument sign base</t>
  </si>
  <si>
    <t>22-3612</t>
  </si>
  <si>
    <t>4801 W SH 21</t>
  </si>
  <si>
    <t>E W Bullock</t>
  </si>
  <si>
    <t>22-3313</t>
  </si>
  <si>
    <t>721 N harvey Mitchell Pkwy #WTF</t>
  </si>
  <si>
    <t>Zeno Phillips</t>
  </si>
  <si>
    <t>Fulton Technologies Inc</t>
  </si>
  <si>
    <t>Cell tower upgrade</t>
  </si>
  <si>
    <t>American Tower Corp</t>
  </si>
  <si>
    <t>22-3118</t>
  </si>
  <si>
    <t>3824 S Texas Ave</t>
  </si>
  <si>
    <t>North Oakwood</t>
  </si>
  <si>
    <t>Bonilla General Construction</t>
  </si>
  <si>
    <t>Slab only</t>
  </si>
  <si>
    <t>Northshore Harbor Holdings</t>
  </si>
  <si>
    <t>22-3296</t>
  </si>
  <si>
    <t>2063 Stone Meadow Cr</t>
  </si>
  <si>
    <t>Stonehaven</t>
  </si>
  <si>
    <t>Cruz Construction</t>
  </si>
  <si>
    <t>22-3631</t>
  </si>
  <si>
    <t>2909 Indiana Ave</t>
  </si>
  <si>
    <t>Lynndale Acres</t>
  </si>
  <si>
    <t>Premier Solar Solutions</t>
  </si>
  <si>
    <t>22-1830</t>
  </si>
  <si>
    <t>317 Trant St</t>
  </si>
  <si>
    <t>McGee</t>
  </si>
  <si>
    <t>City of Bryan</t>
  </si>
  <si>
    <t>22-3539</t>
  </si>
  <si>
    <t>2101 W SH 21</t>
  </si>
  <si>
    <t>Broadway</t>
  </si>
  <si>
    <t>22-1416</t>
  </si>
  <si>
    <t>2902 Captain Ct</t>
  </si>
  <si>
    <t>Advanced Lawn &amp; Irrigation</t>
  </si>
  <si>
    <t>22-3595</t>
  </si>
  <si>
    <t>920 Clear Leaf Dr #355</t>
  </si>
  <si>
    <t>Double ES Construction</t>
  </si>
  <si>
    <t>22-3581</t>
  </si>
  <si>
    <t>981 Crossing Dr</t>
  </si>
  <si>
    <t>22-3626</t>
  </si>
  <si>
    <t>3177 Brady Ct</t>
  </si>
  <si>
    <t>Ranger Homebuilders</t>
  </si>
  <si>
    <t>22-3611</t>
  </si>
  <si>
    <t>3504 Chantilly Path</t>
  </si>
  <si>
    <t>22-3413</t>
  </si>
  <si>
    <t>805 Hall St</t>
  </si>
  <si>
    <t>Bryans 2nd</t>
  </si>
  <si>
    <t>Upward Soaring Properties</t>
  </si>
  <si>
    <t>22-3414</t>
  </si>
  <si>
    <t>803 Hall St</t>
  </si>
  <si>
    <t>22-3640</t>
  </si>
  <si>
    <t>994 Crossing Dr</t>
  </si>
  <si>
    <t>22-2441</t>
  </si>
  <si>
    <t>106 N Randolph Ave</t>
  </si>
  <si>
    <t>Gonzalo Martinez</t>
  </si>
  <si>
    <t>22-3443</t>
  </si>
  <si>
    <t>4413 N Texas Ave #7</t>
  </si>
  <si>
    <t>Oak Creek Home</t>
  </si>
  <si>
    <t>22-3417</t>
  </si>
  <si>
    <t>1504 Bamboo St</t>
  </si>
  <si>
    <t>Woodlawn</t>
  </si>
  <si>
    <t>Luv Homes</t>
  </si>
  <si>
    <t>22-3643</t>
  </si>
  <si>
    <t>3017 Archer Cr</t>
  </si>
  <si>
    <t>Sunshine Fun Pools</t>
  </si>
  <si>
    <t>22-3655</t>
  </si>
  <si>
    <t>410 N Texas Ave</t>
  </si>
  <si>
    <t>Wakefield Sign Co</t>
  </si>
  <si>
    <t>22-3598</t>
  </si>
  <si>
    <t>4401 Colony Place Dr</t>
  </si>
  <si>
    <t>Trinity Exterior Group LLC</t>
  </si>
  <si>
    <t>22-3599</t>
  </si>
  <si>
    <t>920 Clear Leaf Dr #157</t>
  </si>
  <si>
    <t>Rebuilding Together</t>
  </si>
  <si>
    <t>22-3646</t>
  </si>
  <si>
    <t>5121 Lost Oak Dr</t>
  </si>
  <si>
    <t>22-3666</t>
  </si>
  <si>
    <t>2100 E Villa Maria Rd #100</t>
  </si>
  <si>
    <t>Villa Maria Professional</t>
  </si>
  <si>
    <t>Fast Signs Brazos Valley</t>
  </si>
  <si>
    <t xml:space="preserve">Wall  </t>
  </si>
  <si>
    <t>22-1455</t>
  </si>
  <si>
    <t>3023 Wolfpack Loop</t>
  </si>
  <si>
    <t>22-1456</t>
  </si>
  <si>
    <t>3005 Alpha Ct</t>
  </si>
  <si>
    <t>22-0689</t>
  </si>
  <si>
    <t>5517 Fox Bluff Dr</t>
  </si>
  <si>
    <t>22-0688</t>
  </si>
  <si>
    <t>5505 Fox Bluff Dr</t>
  </si>
  <si>
    <t>22-0685</t>
  </si>
  <si>
    <t>5529 Fox Bluff Dr</t>
  </si>
  <si>
    <t>22-0684</t>
  </si>
  <si>
    <t>5533 Fox Bluff Dr</t>
  </si>
  <si>
    <t>22-0690</t>
  </si>
  <si>
    <t>5521 Fox Bluff Dr</t>
  </si>
  <si>
    <t>22-0686</t>
  </si>
  <si>
    <t>5509 Fox Bluff Dr</t>
  </si>
  <si>
    <t>22-3293</t>
  </si>
  <si>
    <t>725 Mary Lake Dr</t>
  </si>
  <si>
    <t>Freedom Forever TX LLC</t>
  </si>
  <si>
    <t>22-3629</t>
  </si>
  <si>
    <t>1613 Conlee St</t>
  </si>
  <si>
    <t>Conlee</t>
  </si>
  <si>
    <t>Habitat for Humanity</t>
  </si>
  <si>
    <t>22-3432</t>
  </si>
  <si>
    <t>3307 Big Bend Dr</t>
  </si>
  <si>
    <t>Park Forest</t>
  </si>
  <si>
    <t>Axis Solar</t>
  </si>
  <si>
    <t>22-3614</t>
  </si>
  <si>
    <t>3506 Stevens Dr</t>
  </si>
  <si>
    <t>Veronica Barajas</t>
  </si>
  <si>
    <t>22-3635</t>
  </si>
  <si>
    <t>3572 Chantilly Path</t>
  </si>
  <si>
    <t>2B</t>
  </si>
  <si>
    <t>RNL Homebuilders LLC</t>
  </si>
  <si>
    <t>22-3630</t>
  </si>
  <si>
    <t>3333 Emory Oak Dr</t>
  </si>
  <si>
    <t>Crowley Construction</t>
  </si>
  <si>
    <t>22-3632</t>
  </si>
  <si>
    <t>4760 N Stonecrest Ct</t>
  </si>
  <si>
    <t>Stonebriar</t>
  </si>
  <si>
    <t>Kinler Custom Homes</t>
  </si>
  <si>
    <t>22-0903</t>
  </si>
  <si>
    <t>3144 Brady Ct</t>
  </si>
  <si>
    <t>22-1849</t>
  </si>
  <si>
    <t>10600 Natural Pond Rd</t>
  </si>
  <si>
    <t>22-3460</t>
  </si>
  <si>
    <t>3040 Hickory Ridge Cr</t>
  </si>
  <si>
    <t>Jefferson Christian Custom</t>
  </si>
  <si>
    <t>22-1270</t>
  </si>
  <si>
    <t>10600 Scarlet Peak Ct</t>
  </si>
  <si>
    <t>22-0899</t>
  </si>
  <si>
    <t>1947 Chief St</t>
  </si>
  <si>
    <t>22-3285</t>
  </si>
  <si>
    <t>3208 Pinyon Creek Dr</t>
  </si>
  <si>
    <t>Pye Charles</t>
  </si>
  <si>
    <t>22-1772</t>
  </si>
  <si>
    <t>10601 Natural Pond Rd</t>
  </si>
  <si>
    <t>22-1153</t>
  </si>
  <si>
    <t>1953 Chief St</t>
  </si>
  <si>
    <t>21-4002</t>
  </si>
  <si>
    <t>4304 Willowick Dr</t>
  </si>
  <si>
    <t>21-4615</t>
  </si>
  <si>
    <t>1431 Desire Ln</t>
  </si>
  <si>
    <t>21-4997</t>
  </si>
  <si>
    <t>1412 Promise Ct</t>
  </si>
  <si>
    <t>22-2350</t>
  </si>
  <si>
    <t>1306 Kingsgate Dr</t>
  </si>
  <si>
    <t>22-2265</t>
  </si>
  <si>
    <t>1302 Kingsgate Dr</t>
  </si>
  <si>
    <t>22-3659</t>
  </si>
  <si>
    <t>1340 Baker Ave</t>
  </si>
  <si>
    <t>Mitchell</t>
  </si>
  <si>
    <t>Atlas Foundation Repair Co</t>
  </si>
  <si>
    <t>22-2852</t>
  </si>
  <si>
    <t>700 Finfeather Rd</t>
  </si>
  <si>
    <t>Clean Up Crew</t>
  </si>
  <si>
    <t>Finishout</t>
  </si>
  <si>
    <t>Kramer Ventures</t>
  </si>
  <si>
    <t>22-3521</t>
  </si>
  <si>
    <t>2217 John Ross Ct</t>
  </si>
  <si>
    <t>22-3519</t>
  </si>
  <si>
    <t>2215 John Ross Ct</t>
  </si>
  <si>
    <t>22-3518</t>
  </si>
  <si>
    <t>2213 John Ross Ct</t>
  </si>
  <si>
    <t>22-3455</t>
  </si>
  <si>
    <t>4305 Appalachian Trl</t>
  </si>
  <si>
    <t>Blackstone Homes</t>
  </si>
  <si>
    <t>22-3592</t>
  </si>
  <si>
    <t>1108 E 24th St</t>
  </si>
  <si>
    <t>W T James</t>
  </si>
  <si>
    <t>Derek Faldik</t>
  </si>
  <si>
    <t>22-3690</t>
  </si>
  <si>
    <t>2010 Stone Cliff Dr</t>
  </si>
  <si>
    <t>Brazos Home Center LLC</t>
  </si>
  <si>
    <t>22-3689</t>
  </si>
  <si>
    <t>2004 Stone Cliff Dr</t>
  </si>
  <si>
    <t>22-3687</t>
  </si>
  <si>
    <t>2003 Stone Cliff Dr</t>
  </si>
  <si>
    <t>22-3686</t>
  </si>
  <si>
    <t>2001 Stone Cliff Dr</t>
  </si>
  <si>
    <t>22-3720</t>
  </si>
  <si>
    <t>607 Commerce St</t>
  </si>
  <si>
    <t>Oliver</t>
  </si>
  <si>
    <t>Gabriela Santana</t>
  </si>
  <si>
    <t>22-3618</t>
  </si>
  <si>
    <t>3216 Elm Creek Ct</t>
  </si>
  <si>
    <t>22-1366</t>
  </si>
  <si>
    <t>2905 Spector Dr</t>
  </si>
  <si>
    <t>22-1412</t>
  </si>
  <si>
    <t>2902 Spector Dr</t>
  </si>
  <si>
    <t>22-3708</t>
  </si>
  <si>
    <t>3448 Mahogany Dr</t>
  </si>
  <si>
    <t>Texas Landscape Creations</t>
  </si>
  <si>
    <t>22-3684</t>
  </si>
  <si>
    <t>3902 Brighton Dr</t>
  </si>
  <si>
    <t>Loch n Green</t>
  </si>
  <si>
    <t>22-3624</t>
  </si>
  <si>
    <t>3106 Manorwood Dr</t>
  </si>
  <si>
    <t>Manorwood</t>
  </si>
  <si>
    <t>Jaime Lugo</t>
  </si>
  <si>
    <t>22-3552</t>
  </si>
  <si>
    <t>202 S Bryan Ave</t>
  </si>
  <si>
    <t>Michael Lair</t>
  </si>
  <si>
    <t>Kitchen repairs</t>
  </si>
  <si>
    <t>22-3721</t>
  </si>
  <si>
    <t>2107 Woodville Rd</t>
  </si>
  <si>
    <t>Wallace</t>
  </si>
  <si>
    <t>Eduardo Rodriguez</t>
  </si>
  <si>
    <t>22-3671</t>
  </si>
  <si>
    <t>1510 Luza St</t>
  </si>
  <si>
    <t>22-3698</t>
  </si>
  <si>
    <t>1114 E 25th St</t>
  </si>
  <si>
    <t>Travis Park</t>
  </si>
  <si>
    <t>Titan Premier</t>
  </si>
  <si>
    <t>22-1862</t>
  </si>
  <si>
    <t>10608 Natural Pond Rd</t>
  </si>
  <si>
    <t>22-0753</t>
  </si>
  <si>
    <t>5020 Grayson Way</t>
  </si>
  <si>
    <t>22-3658</t>
  </si>
  <si>
    <t>2801 S College Ave</t>
  </si>
  <si>
    <t>Dellwood Park</t>
  </si>
  <si>
    <t>Quint Foster</t>
  </si>
  <si>
    <t>Slab/8' fence</t>
  </si>
  <si>
    <t>22-3637</t>
  </si>
  <si>
    <t>4713 Miramont Cr</t>
  </si>
  <si>
    <t>Traditions Pools &amp; Landscape</t>
  </si>
  <si>
    <t>22-3187</t>
  </si>
  <si>
    <t>3100 Cambridge Dr</t>
  </si>
  <si>
    <t>Richard Carter</t>
  </si>
  <si>
    <t>Sign Pro</t>
  </si>
  <si>
    <t>Freestanding illum</t>
  </si>
  <si>
    <t>22-3525</t>
  </si>
  <si>
    <t>First Baptist Church</t>
  </si>
  <si>
    <t>22-3427</t>
  </si>
  <si>
    <t>1906 S College Ave</t>
  </si>
  <si>
    <t>Beason</t>
  </si>
  <si>
    <t>King Street Properties LLC</t>
  </si>
  <si>
    <t>Repair</t>
  </si>
  <si>
    <t>22-1526</t>
  </si>
  <si>
    <t>1974 Chief St</t>
  </si>
  <si>
    <t>22-0367</t>
  </si>
  <si>
    <t>5787 Cerrillos Dr</t>
  </si>
  <si>
    <t>22-2540</t>
  </si>
  <si>
    <t>2401 Lightfoot Ln</t>
  </si>
  <si>
    <t>Texsun Design &amp; Irrigation</t>
  </si>
  <si>
    <t>22-2565</t>
  </si>
  <si>
    <t>2406 Lightfoot Ln</t>
  </si>
  <si>
    <t>22-2536</t>
  </si>
  <si>
    <t>2400 Lightfoot Ln</t>
  </si>
  <si>
    <t>22-2566</t>
  </si>
  <si>
    <t>2412 Lightfoot Ln</t>
  </si>
  <si>
    <t>22-3754</t>
  </si>
  <si>
    <t>4089 Cross Park Dr B7</t>
  </si>
  <si>
    <t>22-2272</t>
  </si>
  <si>
    <t>1988 Chief St</t>
  </si>
  <si>
    <t>22-3441</t>
  </si>
  <si>
    <t>4232 Old Hearne Rd</t>
  </si>
  <si>
    <t>Libo</t>
  </si>
  <si>
    <t>Gomez Construction</t>
  </si>
  <si>
    <t>22-3610</t>
  </si>
  <si>
    <t>1903 Marshall Ave</t>
  </si>
  <si>
    <t>Darwin Sub Scanlan</t>
  </si>
  <si>
    <t>LUV Homes Bryan</t>
  </si>
  <si>
    <t>22-3738</t>
  </si>
  <si>
    <t>3580 Chantilly Path</t>
  </si>
  <si>
    <t>22-2863</t>
  </si>
  <si>
    <t>2913 Missouri Ave</t>
  </si>
  <si>
    <t>Beck Construction</t>
  </si>
  <si>
    <t>22-3737</t>
  </si>
  <si>
    <t>2300 S Texas Ave</t>
  </si>
  <si>
    <t>Mitchell-Lawrence-Cavitt</t>
  </si>
  <si>
    <t>Justin Erwin</t>
  </si>
  <si>
    <t>22-3727</t>
  </si>
  <si>
    <t>3501 Chantilly Path</t>
  </si>
  <si>
    <t>Premier Pools &amp; Spas</t>
  </si>
  <si>
    <t>22-1186</t>
  </si>
  <si>
    <t>915 Travis St</t>
  </si>
  <si>
    <t>Samuelson</t>
  </si>
  <si>
    <t>22-1831</t>
  </si>
  <si>
    <t>1909 McArthur Ave</t>
  </si>
  <si>
    <t>22-1712</t>
  </si>
  <si>
    <t>4737 Milagro Lp</t>
  </si>
  <si>
    <t>22-1509</t>
  </si>
  <si>
    <t>4745 Milagro Lp</t>
  </si>
  <si>
    <t>22-1840</t>
  </si>
  <si>
    <t>4735 Milagro Lp</t>
  </si>
  <si>
    <t>22-1841</t>
  </si>
  <si>
    <t>4733 Milagro Lp</t>
  </si>
  <si>
    <t>22-1713</t>
  </si>
  <si>
    <t>4739 Milagro Lp</t>
  </si>
  <si>
    <t>22-1510</t>
  </si>
  <si>
    <t>4743 Milagro Lp</t>
  </si>
  <si>
    <t>22-1704</t>
  </si>
  <si>
    <t>4741 Milagro Lp</t>
  </si>
  <si>
    <t>22-1516</t>
  </si>
  <si>
    <t>4747 Milagro Lp</t>
  </si>
  <si>
    <t>22-3057</t>
  </si>
  <si>
    <t>1098 Hazel St</t>
  </si>
  <si>
    <t>Palasota</t>
  </si>
  <si>
    <t>4RB</t>
  </si>
  <si>
    <t>Camelias Homes</t>
  </si>
  <si>
    <t>22-3758</t>
  </si>
  <si>
    <t>4001 Stafford Point</t>
  </si>
  <si>
    <t>ADT Solar LLC</t>
  </si>
  <si>
    <t>22-3225</t>
  </si>
  <si>
    <t>808 Dumas Dr</t>
  </si>
  <si>
    <t>East Park</t>
  </si>
  <si>
    <t>Noe Alvarado</t>
  </si>
  <si>
    <t>22-3641</t>
  </si>
  <si>
    <t>3236 Walnut Creek Ct</t>
  </si>
  <si>
    <t>Gerard Construction</t>
  </si>
  <si>
    <t>22-3741</t>
  </si>
  <si>
    <t>3028 Archer Cr</t>
  </si>
  <si>
    <t>Solar SME Inc</t>
  </si>
  <si>
    <t>22-1194</t>
  </si>
  <si>
    <t>101 N Burleson Dr</t>
  </si>
  <si>
    <t>Brown</t>
  </si>
  <si>
    <t>22-2266</t>
  </si>
  <si>
    <t>1300 Kingsgate Dr</t>
  </si>
  <si>
    <t>22-1204</t>
  </si>
  <si>
    <t>4326 Fox River Ln</t>
  </si>
  <si>
    <t>22-1981</t>
  </si>
  <si>
    <t>10625 Natural Pond Rd</t>
  </si>
  <si>
    <t>22-1715</t>
  </si>
  <si>
    <t>2918 Spector Dr</t>
  </si>
  <si>
    <t>22-0215</t>
  </si>
  <si>
    <t>2065 Chief St</t>
  </si>
  <si>
    <t>22-0042</t>
  </si>
  <si>
    <t>2066 Chief St</t>
  </si>
  <si>
    <t>22-1367</t>
  </si>
  <si>
    <t>2904 Goldberg Dr</t>
  </si>
  <si>
    <t>22-2216</t>
  </si>
  <si>
    <t>2909 Spector Dr</t>
  </si>
  <si>
    <t>22-1679</t>
  </si>
  <si>
    <t>2909 Goldberg Dr</t>
  </si>
  <si>
    <t>22-3558</t>
  </si>
  <si>
    <t>1509 Rochester St</t>
  </si>
  <si>
    <t>Salvador Pina</t>
  </si>
  <si>
    <t>22-3723</t>
  </si>
  <si>
    <t>3375 University Dr E #311</t>
  </si>
  <si>
    <t>Park Hudson</t>
  </si>
  <si>
    <t>Advanced Sign Co</t>
  </si>
  <si>
    <t>22-1151</t>
  </si>
  <si>
    <t>1951 Chief St</t>
  </si>
  <si>
    <t>21-5325</t>
  </si>
  <si>
    <t>6061 Toby Bnd</t>
  </si>
  <si>
    <t>22-1354</t>
  </si>
  <si>
    <t>2914 Goldberg Dr</t>
  </si>
  <si>
    <t>22-1355</t>
  </si>
  <si>
    <t>2917 Goldberg Dr</t>
  </si>
  <si>
    <t>22-1780</t>
  </si>
  <si>
    <t>3184 Tarleton Ct</t>
  </si>
  <si>
    <t>22-1480</t>
  </si>
  <si>
    <t>1967 Lili Cv</t>
  </si>
  <si>
    <t>22-2352</t>
  </si>
  <si>
    <t>1310 Kingsgate Dr</t>
  </si>
  <si>
    <t>22-1786</t>
  </si>
  <si>
    <t>3180 Tarleton Ct</t>
  </si>
  <si>
    <t>22-2351</t>
  </si>
  <si>
    <t>1308 Kingsgate Dr</t>
  </si>
  <si>
    <t>22-1783</t>
  </si>
  <si>
    <t>3165 Tarleton Ct</t>
  </si>
  <si>
    <t>22-1785</t>
  </si>
  <si>
    <t>3161 Tarleton Ct</t>
  </si>
  <si>
    <t>22-3778</t>
  </si>
  <si>
    <t>4013 Warwick Ln</t>
  </si>
  <si>
    <t>Copperfield</t>
  </si>
  <si>
    <t>Garcia Roofing</t>
  </si>
  <si>
    <t>22-3623</t>
  </si>
  <si>
    <t>1916 Debbie Dr</t>
  </si>
  <si>
    <t>Briar Meadows Creek</t>
  </si>
  <si>
    <t>22-3743</t>
  </si>
  <si>
    <t>2805 Water Locust Dr</t>
  </si>
  <si>
    <t>Allen Forest</t>
  </si>
  <si>
    <t>Felix Fernandez</t>
  </si>
  <si>
    <t>22-3760</t>
  </si>
  <si>
    <t>1401 Conroy St</t>
  </si>
  <si>
    <t>Castle Heights</t>
  </si>
  <si>
    <t>Juan Palomares</t>
  </si>
  <si>
    <t>22-1171</t>
  </si>
  <si>
    <t>1204 W WJB Pkwy #105</t>
  </si>
  <si>
    <t>German Bello</t>
  </si>
  <si>
    <t>22-3716</t>
  </si>
  <si>
    <t>3168 Tarleton Ct</t>
  </si>
  <si>
    <t>22-3759</t>
  </si>
  <si>
    <t>3513 Castine Ct</t>
  </si>
  <si>
    <t>21-5220</t>
  </si>
  <si>
    <t>4652 S Stonecrest Ct</t>
  </si>
  <si>
    <t>22-3792</t>
  </si>
  <si>
    <t>1404 W Villa Maria Rd</t>
  </si>
  <si>
    <t>Villa Park West</t>
  </si>
  <si>
    <t>Comet Signs LLC</t>
  </si>
  <si>
    <t>Face change</t>
  </si>
  <si>
    <t>22-3791</t>
  </si>
  <si>
    <t>Face Change</t>
  </si>
  <si>
    <t>22-3790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</si>
</sst>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17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wrapText="1" shrinkToFit="1"/>
    </xf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2" fillId="8" borderId="1" xfId="0" applyNumberFormat="1" applyFont="1" applyFill="1" applyBorder="1" applyAlignment="1">
      <alignment shrinkToFit="1"/>
    </xf>
    <xf numFmtId="3" fontId="2" fillId="8" borderId="1" xfId="0" applyNumberFormat="1" applyFont="1" applyFill="1" applyBorder="1" applyAlignment="1" applyProtection="1"/>
    <xf numFmtId="166" fontId="7" fillId="10" borderId="1" xfId="0" applyNumberFormat="1" applyFont="1" applyFill="1" applyBorder="1" applyAlignment="1">
      <alignment horizontal="left"/>
    </xf>
    <xf numFmtId="166" fontId="2" fillId="10" borderId="17" xfId="0" applyNumberFormat="1" applyFont="1" applyFill="1" applyBorder="1" applyAlignment="1" applyProtection="1">
      <alignment horizontal="left"/>
    </xf>
    <xf numFmtId="5" fontId="2" fillId="8" borderId="0" xfId="0" quotePrefix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left"/>
    </xf>
    <xf numFmtId="5" fontId="2" fillId="8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left"/>
    </xf>
    <xf numFmtId="0" fontId="11" fillId="3" borderId="1" xfId="0" applyFont="1" applyFill="1" applyBorder="1" applyAlignment="1">
      <alignment horizontal="center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22%20-%20COB%20Bldg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20">
          <cell r="B20">
            <v>754</v>
          </cell>
          <cell r="D20">
            <v>152542548</v>
          </cell>
          <cell r="G20">
            <v>725</v>
          </cell>
          <cell r="I20">
            <v>138083530</v>
          </cell>
        </row>
        <row r="21">
          <cell r="B21">
            <v>23</v>
          </cell>
          <cell r="D21">
            <v>3978805</v>
          </cell>
          <cell r="G21">
            <v>37</v>
          </cell>
          <cell r="I21">
            <v>5167096</v>
          </cell>
        </row>
        <row r="22">
          <cell r="B22">
            <v>0</v>
          </cell>
          <cell r="D22">
            <v>0</v>
          </cell>
          <cell r="G22">
            <v>0</v>
          </cell>
          <cell r="I22">
            <v>0</v>
          </cell>
        </row>
        <row r="23">
          <cell r="B23">
            <v>10</v>
          </cell>
          <cell r="C23">
            <v>40</v>
          </cell>
          <cell r="D23">
            <v>4827240</v>
          </cell>
          <cell r="G23">
            <v>0</v>
          </cell>
          <cell r="H23"/>
          <cell r="I23">
            <v>0</v>
          </cell>
        </row>
        <row r="24">
          <cell r="B24">
            <v>9</v>
          </cell>
          <cell r="C24">
            <v>75</v>
          </cell>
          <cell r="D24">
            <v>9027352</v>
          </cell>
          <cell r="G24">
            <v>2</v>
          </cell>
          <cell r="H24">
            <v>22</v>
          </cell>
          <cell r="I24">
            <v>1408000</v>
          </cell>
        </row>
        <row r="25">
          <cell r="B25">
            <v>576</v>
          </cell>
          <cell r="D25">
            <v>11659646</v>
          </cell>
          <cell r="G25">
            <v>1434</v>
          </cell>
          <cell r="I25">
            <v>15380167</v>
          </cell>
        </row>
        <row r="26">
          <cell r="B26">
            <v>25</v>
          </cell>
          <cell r="D26">
            <v>1601374</v>
          </cell>
          <cell r="G26">
            <v>25</v>
          </cell>
          <cell r="I26">
            <v>1500724</v>
          </cell>
        </row>
        <row r="27">
          <cell r="B27">
            <v>53</v>
          </cell>
          <cell r="D27">
            <v>0</v>
          </cell>
          <cell r="G27">
            <v>86</v>
          </cell>
          <cell r="I27">
            <v>0</v>
          </cell>
        </row>
        <row r="28">
          <cell r="B28">
            <v>62</v>
          </cell>
          <cell r="D28">
            <v>80093723</v>
          </cell>
          <cell r="G28">
            <v>143</v>
          </cell>
          <cell r="I28">
            <v>110826018</v>
          </cell>
        </row>
        <row r="29">
          <cell r="B29">
            <v>164</v>
          </cell>
          <cell r="D29">
            <v>55398178</v>
          </cell>
          <cell r="G29">
            <v>215</v>
          </cell>
          <cell r="I29">
            <v>33230829</v>
          </cell>
        </row>
        <row r="30">
          <cell r="B30">
            <v>35</v>
          </cell>
          <cell r="D30">
            <v>2383075</v>
          </cell>
          <cell r="G30">
            <v>37</v>
          </cell>
          <cell r="I30">
            <v>2205163</v>
          </cell>
        </row>
        <row r="31">
          <cell r="B31">
            <v>98</v>
          </cell>
          <cell r="D31">
            <v>0</v>
          </cell>
          <cell r="G31">
            <v>141</v>
          </cell>
          <cell r="I31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showWhiteSpace="0" view="pageLayout" topLeftCell="A2" zoomScaleNormal="100" workbookViewId="0">
      <selection activeCell="C32" sqref="C32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54"/>
      <c r="B1" s="302" t="s">
        <v>15</v>
      </c>
      <c r="C1" s="302"/>
      <c r="D1" s="302"/>
      <c r="E1" s="303"/>
      <c r="F1" s="255"/>
      <c r="G1" s="255"/>
      <c r="H1" s="255"/>
      <c r="I1" s="256"/>
    </row>
    <row r="2" spans="1:17" s="16" customFormat="1" ht="21" customHeight="1" x14ac:dyDescent="0.25">
      <c r="A2" s="300" t="s">
        <v>58</v>
      </c>
      <c r="B2" s="257"/>
      <c r="C2" s="257"/>
      <c r="D2" s="258"/>
      <c r="E2" s="259"/>
      <c r="F2" s="300" t="s">
        <v>57</v>
      </c>
      <c r="G2" s="257"/>
      <c r="H2" s="257"/>
      <c r="I2" s="260"/>
    </row>
    <row r="3" spans="1:17" ht="19.5" customHeight="1" x14ac:dyDescent="0.25">
      <c r="A3" s="261" t="s">
        <v>21</v>
      </c>
      <c r="B3" s="262" t="s">
        <v>32</v>
      </c>
      <c r="C3" s="262" t="s">
        <v>52</v>
      </c>
      <c r="D3" s="262" t="s">
        <v>6</v>
      </c>
      <c r="E3" s="263"/>
      <c r="F3" s="261" t="s">
        <v>21</v>
      </c>
      <c r="G3" s="262" t="s">
        <v>32</v>
      </c>
      <c r="H3" s="262" t="s">
        <v>52</v>
      </c>
      <c r="I3" s="264" t="s">
        <v>6</v>
      </c>
    </row>
    <row r="4" spans="1:17" ht="18" customHeight="1" x14ac:dyDescent="0.2">
      <c r="A4" s="265" t="s">
        <v>48</v>
      </c>
      <c r="B4" s="266">
        <v>41</v>
      </c>
      <c r="C4" s="267"/>
      <c r="D4" s="268">
        <v>9231640</v>
      </c>
      <c r="E4" s="263"/>
      <c r="F4" s="265" t="s">
        <v>48</v>
      </c>
      <c r="G4" s="266">
        <v>63</v>
      </c>
      <c r="H4" s="267"/>
      <c r="I4" s="268">
        <v>10725512</v>
      </c>
    </row>
    <row r="5" spans="1:17" ht="15.75" customHeight="1" x14ac:dyDescent="0.2">
      <c r="A5" s="265" t="s">
        <v>49</v>
      </c>
      <c r="B5" s="266">
        <v>0</v>
      </c>
      <c r="C5" s="267"/>
      <c r="D5" s="268">
        <v>0</v>
      </c>
      <c r="E5" s="263"/>
      <c r="F5" s="265" t="s">
        <v>49</v>
      </c>
      <c r="G5" s="266">
        <v>14</v>
      </c>
      <c r="H5" s="267"/>
      <c r="I5" s="268">
        <v>2240000</v>
      </c>
    </row>
    <row r="6" spans="1:17" ht="15.75" customHeight="1" x14ac:dyDescent="0.2">
      <c r="A6" s="265" t="s">
        <v>38</v>
      </c>
      <c r="B6" s="266">
        <v>0</v>
      </c>
      <c r="C6" s="267"/>
      <c r="D6" s="268">
        <v>0</v>
      </c>
      <c r="E6" s="263"/>
      <c r="F6" s="265" t="s">
        <v>38</v>
      </c>
      <c r="G6" s="266">
        <v>0</v>
      </c>
      <c r="H6" s="267"/>
      <c r="I6" s="268">
        <v>0</v>
      </c>
    </row>
    <row r="7" spans="1:17" ht="15" customHeight="1" x14ac:dyDescent="0.2">
      <c r="A7" s="265" t="s">
        <v>36</v>
      </c>
      <c r="B7" s="266">
        <v>0</v>
      </c>
      <c r="C7" s="267"/>
      <c r="D7" s="268">
        <v>0</v>
      </c>
      <c r="E7" s="263"/>
      <c r="F7" s="265" t="s">
        <v>36</v>
      </c>
      <c r="G7" s="266">
        <v>2</v>
      </c>
      <c r="H7" s="267">
        <v>7</v>
      </c>
      <c r="I7" s="268">
        <v>946951</v>
      </c>
    </row>
    <row r="8" spans="1:17" ht="15" customHeight="1" x14ac:dyDescent="0.2">
      <c r="A8" s="265" t="s">
        <v>37</v>
      </c>
      <c r="B8" s="266">
        <v>3</v>
      </c>
      <c r="C8" s="269">
        <v>18</v>
      </c>
      <c r="D8" s="270">
        <v>999999</v>
      </c>
      <c r="E8" s="263"/>
      <c r="F8" s="265" t="s">
        <v>37</v>
      </c>
      <c r="G8" s="266">
        <v>4</v>
      </c>
      <c r="H8" s="269">
        <v>170</v>
      </c>
      <c r="I8" s="270">
        <v>17828426</v>
      </c>
    </row>
    <row r="9" spans="1:17" ht="15" customHeight="1" x14ac:dyDescent="0.2">
      <c r="A9" s="265" t="s">
        <v>23</v>
      </c>
      <c r="B9" s="266">
        <v>61</v>
      </c>
      <c r="C9" s="269"/>
      <c r="D9" s="270">
        <v>2225073</v>
      </c>
      <c r="E9" s="263"/>
      <c r="F9" s="265" t="s">
        <v>23</v>
      </c>
      <c r="G9" s="266">
        <v>91</v>
      </c>
      <c r="H9" s="269"/>
      <c r="I9" s="270">
        <v>1716404</v>
      </c>
    </row>
    <row r="10" spans="1:17" ht="15.75" customHeight="1" x14ac:dyDescent="0.2">
      <c r="A10" s="265" t="s">
        <v>14</v>
      </c>
      <c r="B10" s="266">
        <v>6</v>
      </c>
      <c r="C10" s="269"/>
      <c r="D10" s="270">
        <v>308826</v>
      </c>
      <c r="E10" s="263"/>
      <c r="F10" s="265" t="s">
        <v>14</v>
      </c>
      <c r="G10" s="266">
        <v>2</v>
      </c>
      <c r="H10" s="269"/>
      <c r="I10" s="270">
        <v>166297</v>
      </c>
    </row>
    <row r="11" spans="1:17" ht="15.75" customHeight="1" x14ac:dyDescent="0.2">
      <c r="A11" s="265" t="s">
        <v>10</v>
      </c>
      <c r="B11" s="271">
        <v>8</v>
      </c>
      <c r="C11" s="269"/>
      <c r="D11" s="270">
        <v>0</v>
      </c>
      <c r="E11" s="263"/>
      <c r="F11" s="265" t="s">
        <v>10</v>
      </c>
      <c r="G11" s="271">
        <v>2</v>
      </c>
      <c r="H11" s="269"/>
      <c r="I11" s="270">
        <v>0</v>
      </c>
    </row>
    <row r="12" spans="1:17" ht="15" customHeight="1" x14ac:dyDescent="0.2">
      <c r="A12" s="265" t="s">
        <v>22</v>
      </c>
      <c r="B12" s="266">
        <v>4</v>
      </c>
      <c r="C12" s="269"/>
      <c r="D12" s="270">
        <v>62809</v>
      </c>
      <c r="E12" s="263"/>
      <c r="F12" s="265" t="s">
        <v>22</v>
      </c>
      <c r="G12" s="266">
        <v>37</v>
      </c>
      <c r="H12" s="269"/>
      <c r="I12" s="270">
        <v>40264768</v>
      </c>
      <c r="Q12" s="24"/>
    </row>
    <row r="13" spans="1:17" ht="15.75" customHeight="1" x14ac:dyDescent="0.2">
      <c r="A13" s="265" t="s">
        <v>39</v>
      </c>
      <c r="B13" s="266">
        <v>10</v>
      </c>
      <c r="C13" s="269"/>
      <c r="D13" s="270">
        <v>759934</v>
      </c>
      <c r="E13" s="263"/>
      <c r="F13" s="265" t="s">
        <v>39</v>
      </c>
      <c r="G13" s="266">
        <v>33</v>
      </c>
      <c r="H13" s="269"/>
      <c r="I13" s="270">
        <v>8374644</v>
      </c>
    </row>
    <row r="14" spans="1:17" ht="15.75" customHeight="1" x14ac:dyDescent="0.2">
      <c r="A14" s="265" t="s">
        <v>9</v>
      </c>
      <c r="B14" s="266">
        <v>3</v>
      </c>
      <c r="C14" s="269"/>
      <c r="D14" s="270">
        <v>268840</v>
      </c>
      <c r="E14" s="263"/>
      <c r="F14" s="265" t="s">
        <v>9</v>
      </c>
      <c r="G14" s="266">
        <v>7</v>
      </c>
      <c r="H14" s="269"/>
      <c r="I14" s="270">
        <v>543353</v>
      </c>
    </row>
    <row r="15" spans="1:17" ht="15" customHeight="1" x14ac:dyDescent="0.2">
      <c r="A15" s="272" t="s">
        <v>11</v>
      </c>
      <c r="B15" s="273">
        <v>11</v>
      </c>
      <c r="C15" s="274"/>
      <c r="D15" s="275">
        <v>0</v>
      </c>
      <c r="E15" s="263"/>
      <c r="F15" s="272" t="s">
        <v>11</v>
      </c>
      <c r="G15" s="273">
        <v>15</v>
      </c>
      <c r="H15" s="274"/>
      <c r="I15" s="275">
        <v>0</v>
      </c>
    </row>
    <row r="16" spans="1:17" ht="16.5" customHeight="1" x14ac:dyDescent="0.25">
      <c r="A16" s="276" t="s">
        <v>13</v>
      </c>
      <c r="B16" s="277">
        <f>SUM(B4:B15)</f>
        <v>147</v>
      </c>
      <c r="C16" s="324">
        <f>SUM(C4:C15)</f>
        <v>18</v>
      </c>
      <c r="D16" s="278">
        <f>SUM(D4:D15)</f>
        <v>13857121</v>
      </c>
      <c r="E16" s="263"/>
      <c r="F16" s="276" t="s">
        <v>13</v>
      </c>
      <c r="G16" s="277">
        <f>SUM(G4:G15)</f>
        <v>270</v>
      </c>
      <c r="H16" s="279">
        <f>SUM(H4:H15)</f>
        <v>177</v>
      </c>
      <c r="I16" s="280">
        <f>SUM(I4:I15)</f>
        <v>82806355</v>
      </c>
    </row>
    <row r="17" spans="1:11" ht="18.75" customHeight="1" x14ac:dyDescent="0.2">
      <c r="A17" s="281"/>
      <c r="B17" s="282"/>
      <c r="C17" s="282"/>
      <c r="D17" s="282"/>
      <c r="E17" s="263"/>
      <c r="F17" s="282"/>
      <c r="G17" s="282"/>
      <c r="H17" s="282"/>
      <c r="I17" s="283"/>
    </row>
    <row r="18" spans="1:11" ht="18" x14ac:dyDescent="0.25">
      <c r="A18" s="301" t="s">
        <v>55</v>
      </c>
      <c r="B18" s="284"/>
      <c r="C18" s="285"/>
      <c r="D18" s="286"/>
      <c r="E18" s="263"/>
      <c r="F18" s="301" t="s">
        <v>56</v>
      </c>
      <c r="G18" s="284"/>
      <c r="H18" s="285"/>
      <c r="I18" s="287"/>
    </row>
    <row r="19" spans="1:11" ht="21" customHeight="1" x14ac:dyDescent="0.25">
      <c r="A19" s="288" t="s">
        <v>21</v>
      </c>
      <c r="B19" s="289" t="s">
        <v>32</v>
      </c>
      <c r="C19" s="289" t="s">
        <v>52</v>
      </c>
      <c r="D19" s="289" t="s">
        <v>6</v>
      </c>
      <c r="E19" s="259"/>
      <c r="F19" s="288" t="s">
        <v>21</v>
      </c>
      <c r="G19" s="289" t="s">
        <v>32</v>
      </c>
      <c r="H19" s="290"/>
      <c r="I19" s="291" t="s">
        <v>6</v>
      </c>
    </row>
    <row r="20" spans="1:11" ht="17.25" customHeight="1" x14ac:dyDescent="0.2">
      <c r="A20" s="292" t="s">
        <v>48</v>
      </c>
      <c r="B20" s="266">
        <f>B4+[1]TOTALS!$B20</f>
        <v>795</v>
      </c>
      <c r="C20" s="267"/>
      <c r="D20" s="268">
        <f>D4+[1]TOTALS!$D20</f>
        <v>161774188</v>
      </c>
      <c r="E20" s="263"/>
      <c r="F20" s="292" t="s">
        <v>48</v>
      </c>
      <c r="G20" s="266">
        <f>G4+[1]TOTALS!$G20</f>
        <v>788</v>
      </c>
      <c r="H20" s="267"/>
      <c r="I20" s="268">
        <f>I4+[1]TOTALS!$I20</f>
        <v>148809042</v>
      </c>
    </row>
    <row r="21" spans="1:11" ht="15" customHeight="1" x14ac:dyDescent="0.2">
      <c r="A21" s="292" t="s">
        <v>49</v>
      </c>
      <c r="B21" s="266">
        <f>B5+[1]TOTALS!$B21</f>
        <v>23</v>
      </c>
      <c r="C21" s="267"/>
      <c r="D21" s="268">
        <f>D5+[1]TOTALS!$D21</f>
        <v>3978805</v>
      </c>
      <c r="E21" s="263"/>
      <c r="F21" s="292" t="s">
        <v>49</v>
      </c>
      <c r="G21" s="266">
        <f>G5+[1]TOTALS!$G21</f>
        <v>51</v>
      </c>
      <c r="H21" s="267"/>
      <c r="I21" s="268">
        <f>I5+[1]TOTALS!$I21</f>
        <v>7407096</v>
      </c>
    </row>
    <row r="22" spans="1:11" ht="15" customHeight="1" x14ac:dyDescent="0.2">
      <c r="A22" s="292" t="s">
        <v>38</v>
      </c>
      <c r="B22" s="266">
        <f>B6+[1]TOTALS!$B22</f>
        <v>0</v>
      </c>
      <c r="C22" s="269"/>
      <c r="D22" s="268">
        <f>D6+[1]TOTALS!$D22</f>
        <v>0</v>
      </c>
      <c r="E22" s="263"/>
      <c r="F22" s="292" t="s">
        <v>38</v>
      </c>
      <c r="G22" s="266">
        <f>G6+[1]TOTALS!$G22</f>
        <v>0</v>
      </c>
      <c r="H22" s="267"/>
      <c r="I22" s="268">
        <f>I6+[1]TOTALS!$I22</f>
        <v>0</v>
      </c>
    </row>
    <row r="23" spans="1:11" ht="16.5" customHeight="1" x14ac:dyDescent="0.2">
      <c r="A23" s="292" t="s">
        <v>36</v>
      </c>
      <c r="B23" s="266">
        <f>B7+[1]TOTALS!$B23</f>
        <v>10</v>
      </c>
      <c r="C23" s="269">
        <f>C7+[1]TOTALS!$C23</f>
        <v>40</v>
      </c>
      <c r="D23" s="268">
        <f>D7+[1]TOTALS!$D23</f>
        <v>4827240</v>
      </c>
      <c r="E23" s="263"/>
      <c r="F23" s="292" t="s">
        <v>36</v>
      </c>
      <c r="G23" s="266">
        <f>G7+[1]TOTALS!$G23</f>
        <v>2</v>
      </c>
      <c r="H23" s="269">
        <f>H7+[1]TOTALS!$H23</f>
        <v>7</v>
      </c>
      <c r="I23" s="268">
        <f>I7+[1]TOTALS!$I23</f>
        <v>946951</v>
      </c>
    </row>
    <row r="24" spans="1:11" ht="17.25" customHeight="1" x14ac:dyDescent="0.2">
      <c r="A24" s="292" t="s">
        <v>37</v>
      </c>
      <c r="B24" s="266">
        <f>B8+[1]TOTALS!$B24</f>
        <v>12</v>
      </c>
      <c r="C24" s="269">
        <f>C8+[1]TOTALS!$C24</f>
        <v>93</v>
      </c>
      <c r="D24" s="268">
        <f>D8+[1]TOTALS!$D24</f>
        <v>10027351</v>
      </c>
      <c r="E24" s="263"/>
      <c r="F24" s="292" t="s">
        <v>37</v>
      </c>
      <c r="G24" s="266">
        <f>G8+[1]TOTALS!$G24</f>
        <v>6</v>
      </c>
      <c r="H24" s="269">
        <f>H8+[1]TOTALS!$H24</f>
        <v>192</v>
      </c>
      <c r="I24" s="268">
        <f>I8+[1]TOTALS!$I24</f>
        <v>19236426</v>
      </c>
    </row>
    <row r="25" spans="1:11" ht="17.25" customHeight="1" x14ac:dyDescent="0.2">
      <c r="A25" s="293" t="s">
        <v>23</v>
      </c>
      <c r="B25" s="266">
        <f>B9+[1]TOTALS!$B25</f>
        <v>637</v>
      </c>
      <c r="C25" s="269"/>
      <c r="D25" s="268">
        <f>D9+[1]TOTALS!$D25</f>
        <v>13884719</v>
      </c>
      <c r="E25" s="294"/>
      <c r="F25" s="293" t="s">
        <v>23</v>
      </c>
      <c r="G25" s="266">
        <f>G9+[1]TOTALS!$G25</f>
        <v>1525</v>
      </c>
      <c r="H25" s="269"/>
      <c r="I25" s="268">
        <f>I9+[1]TOTALS!$I25</f>
        <v>17096571</v>
      </c>
    </row>
    <row r="26" spans="1:11" ht="16.5" customHeight="1" x14ac:dyDescent="0.2">
      <c r="A26" s="293" t="s">
        <v>14</v>
      </c>
      <c r="B26" s="266">
        <f>B10+[1]TOTALS!$B26</f>
        <v>31</v>
      </c>
      <c r="C26" s="269"/>
      <c r="D26" s="268">
        <f>D10+[1]TOTALS!$D26</f>
        <v>1910200</v>
      </c>
      <c r="E26" s="294"/>
      <c r="F26" s="293" t="s">
        <v>14</v>
      </c>
      <c r="G26" s="266">
        <f>G10+[1]TOTALS!$G26</f>
        <v>27</v>
      </c>
      <c r="H26" s="269"/>
      <c r="I26" s="268">
        <f>I10+[1]TOTALS!$I26</f>
        <v>1667021</v>
      </c>
    </row>
    <row r="27" spans="1:11" ht="15" customHeight="1" x14ac:dyDescent="0.2">
      <c r="A27" s="293" t="s">
        <v>10</v>
      </c>
      <c r="B27" s="266">
        <f>B11+[1]TOTALS!$B27</f>
        <v>61</v>
      </c>
      <c r="C27" s="269"/>
      <c r="D27" s="268">
        <f>D11+[1]TOTALS!$D27</f>
        <v>0</v>
      </c>
      <c r="E27" s="294"/>
      <c r="F27" s="293" t="s">
        <v>10</v>
      </c>
      <c r="G27" s="266">
        <f>G11+[1]TOTALS!$G27</f>
        <v>88</v>
      </c>
      <c r="H27" s="269"/>
      <c r="I27" s="268">
        <f>I11+[1]TOTALS!$I27</f>
        <v>0</v>
      </c>
      <c r="K27" s="15"/>
    </row>
    <row r="28" spans="1:11" ht="16.5" customHeight="1" x14ac:dyDescent="0.2">
      <c r="A28" s="293" t="s">
        <v>22</v>
      </c>
      <c r="B28" s="266">
        <f>B12+[1]TOTALS!$B28</f>
        <v>66</v>
      </c>
      <c r="C28" s="269"/>
      <c r="D28" s="268">
        <f>D12+[1]TOTALS!$D28</f>
        <v>80156532</v>
      </c>
      <c r="E28" s="294"/>
      <c r="F28" s="293" t="s">
        <v>22</v>
      </c>
      <c r="G28" s="266">
        <f>G12+[1]TOTALS!$G28</f>
        <v>180</v>
      </c>
      <c r="H28" s="269"/>
      <c r="I28" s="268">
        <f>I12+[1]TOTALS!$I28</f>
        <v>151090786</v>
      </c>
    </row>
    <row r="29" spans="1:11" ht="16.5" customHeight="1" x14ac:dyDescent="0.2">
      <c r="A29" s="293" t="s">
        <v>39</v>
      </c>
      <c r="B29" s="266">
        <f>B13+[1]TOTALS!$B29</f>
        <v>174</v>
      </c>
      <c r="C29" s="269"/>
      <c r="D29" s="268">
        <f>D13+[1]TOTALS!$D29</f>
        <v>56158112</v>
      </c>
      <c r="E29" s="294"/>
      <c r="F29" s="293" t="s">
        <v>39</v>
      </c>
      <c r="G29" s="266">
        <f>G13+[1]TOTALS!$G29</f>
        <v>248</v>
      </c>
      <c r="H29" s="269"/>
      <c r="I29" s="268">
        <f>I13+[1]TOTALS!$I29</f>
        <v>41605473</v>
      </c>
    </row>
    <row r="30" spans="1:11" ht="15.75" customHeight="1" x14ac:dyDescent="0.2">
      <c r="A30" s="292" t="s">
        <v>9</v>
      </c>
      <c r="B30" s="266">
        <f>B14+[1]TOTALS!$B30</f>
        <v>38</v>
      </c>
      <c r="C30" s="269"/>
      <c r="D30" s="268">
        <f>D14+[1]TOTALS!$D30</f>
        <v>2651915</v>
      </c>
      <c r="E30" s="263"/>
      <c r="F30" s="292" t="s">
        <v>9</v>
      </c>
      <c r="G30" s="266">
        <f>G14+[1]TOTALS!$G30</f>
        <v>44</v>
      </c>
      <c r="H30" s="269"/>
      <c r="I30" s="268">
        <f>I14+[1]TOTALS!$I30</f>
        <v>2748516</v>
      </c>
    </row>
    <row r="31" spans="1:11" ht="16.5" customHeight="1" x14ac:dyDescent="0.2">
      <c r="A31" s="292" t="s">
        <v>11</v>
      </c>
      <c r="B31" s="266">
        <f>B15+[1]TOTALS!$B31</f>
        <v>109</v>
      </c>
      <c r="C31" s="274"/>
      <c r="D31" s="268">
        <f>D15+[1]TOTALS!$D31</f>
        <v>0</v>
      </c>
      <c r="E31" s="263"/>
      <c r="F31" s="292" t="s">
        <v>11</v>
      </c>
      <c r="G31" s="266">
        <f>G15+[1]TOTALS!$G31</f>
        <v>156</v>
      </c>
      <c r="H31" s="274"/>
      <c r="I31" s="268">
        <f>I15+[1]TOTALS!$I31</f>
        <v>0</v>
      </c>
    </row>
    <row r="32" spans="1:11" ht="15.75" customHeight="1" x14ac:dyDescent="0.25">
      <c r="A32" s="276" t="s">
        <v>13</v>
      </c>
      <c r="B32" s="295">
        <f>SUM(B20:B31)</f>
        <v>1956</v>
      </c>
      <c r="C32" s="324">
        <f>SUM(C20:C31)</f>
        <v>133</v>
      </c>
      <c r="D32" s="296">
        <f>SUM(D20:D31)</f>
        <v>335369062</v>
      </c>
      <c r="E32" s="297"/>
      <c r="F32" s="276" t="s">
        <v>13</v>
      </c>
      <c r="G32" s="298">
        <f>SUM(G20:G31)</f>
        <v>3115</v>
      </c>
      <c r="H32" s="279">
        <f>SUM(H20:H31)</f>
        <v>199</v>
      </c>
      <c r="I32" s="299">
        <f>SUM(I20:I31)</f>
        <v>390607882</v>
      </c>
    </row>
    <row r="33" spans="2:4" ht="15.75" customHeight="1" x14ac:dyDescent="0.2">
      <c r="B33" s="24"/>
      <c r="C33" s="24"/>
      <c r="D33" s="24"/>
    </row>
    <row r="34" spans="2:4" ht="16.5" customHeight="1" x14ac:dyDescent="0.2">
      <c r="C34" s="308"/>
      <c r="D34" s="14"/>
    </row>
    <row r="35" spans="2:4" x14ac:dyDescent="0.2">
      <c r="C35" s="308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79" orientation="landscape" r:id="rId1"/>
  <headerFooter alignWithMargins="0">
    <oddFooter>&amp;CPage &amp;P of &amp;N</oddFooter>
  </headerFooter>
  <ignoredErrors>
    <ignoredError sqref="H16 H32" unlockedFormula="1"/>
    <ignoredError sqref="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55"/>
  <sheetViews>
    <sheetView topLeftCell="A20" zoomScale="115" zoomScaleNormal="115" workbookViewId="0">
      <selection activeCell="C137" sqref="C137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25" t="s">
        <v>50</v>
      </c>
      <c r="B1" s="326"/>
      <c r="C1" s="326"/>
      <c r="D1" s="35"/>
      <c r="E1" s="36"/>
      <c r="F1" s="36"/>
      <c r="G1" s="36"/>
      <c r="H1" s="180"/>
      <c r="I1" s="228"/>
      <c r="J1" s="35"/>
      <c r="K1" s="36"/>
      <c r="L1" s="35"/>
      <c r="M1" s="246"/>
    </row>
    <row r="2" spans="1:21" ht="15" customHeight="1" x14ac:dyDescent="0.2">
      <c r="A2" s="229" t="s">
        <v>0</v>
      </c>
      <c r="B2" s="230" t="s">
        <v>17</v>
      </c>
      <c r="C2" s="231" t="s">
        <v>2</v>
      </c>
      <c r="D2" s="231" t="s">
        <v>3</v>
      </c>
      <c r="E2" s="232" t="s">
        <v>20</v>
      </c>
      <c r="F2" s="233" t="s">
        <v>18</v>
      </c>
      <c r="G2" s="233" t="s">
        <v>5</v>
      </c>
      <c r="H2" s="231" t="s">
        <v>19</v>
      </c>
      <c r="I2" s="243" t="s">
        <v>40</v>
      </c>
      <c r="J2" s="245" t="s">
        <v>29</v>
      </c>
      <c r="K2" s="234" t="s">
        <v>30</v>
      </c>
      <c r="L2" s="235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165">
        <v>44837</v>
      </c>
      <c r="B3" s="71" t="s">
        <v>63</v>
      </c>
      <c r="C3" s="72" t="s">
        <v>64</v>
      </c>
      <c r="D3" s="248" t="s">
        <v>65</v>
      </c>
      <c r="E3" s="201">
        <v>2</v>
      </c>
      <c r="F3" s="202">
        <v>38</v>
      </c>
      <c r="G3" s="202">
        <v>7</v>
      </c>
      <c r="H3" s="211" t="s">
        <v>66</v>
      </c>
      <c r="I3" s="83">
        <v>1</v>
      </c>
      <c r="J3" s="75">
        <v>1472</v>
      </c>
      <c r="K3" s="99">
        <v>424</v>
      </c>
      <c r="L3" s="164">
        <v>126728</v>
      </c>
      <c r="M3" s="2"/>
    </row>
    <row r="4" spans="1:21" ht="15" customHeight="1" x14ac:dyDescent="0.2">
      <c r="A4" s="209">
        <v>44837</v>
      </c>
      <c r="B4" s="210" t="s">
        <v>67</v>
      </c>
      <c r="C4" s="211" t="s">
        <v>68</v>
      </c>
      <c r="D4" s="211" t="s">
        <v>65</v>
      </c>
      <c r="E4" s="201">
        <v>2</v>
      </c>
      <c r="F4" s="236">
        <v>37</v>
      </c>
      <c r="G4" s="236">
        <v>7</v>
      </c>
      <c r="H4" s="211" t="s">
        <v>66</v>
      </c>
      <c r="I4" s="81">
        <v>1</v>
      </c>
      <c r="J4" s="237">
        <v>1561</v>
      </c>
      <c r="K4" s="238">
        <v>522</v>
      </c>
      <c r="L4" s="164">
        <v>129474</v>
      </c>
    </row>
    <row r="5" spans="1:21" ht="15" customHeight="1" x14ac:dyDescent="0.2">
      <c r="A5" s="317">
        <v>44837</v>
      </c>
      <c r="B5" s="71" t="s">
        <v>69</v>
      </c>
      <c r="C5" s="72" t="s">
        <v>70</v>
      </c>
      <c r="D5" s="72" t="s">
        <v>65</v>
      </c>
      <c r="E5" s="201">
        <v>2</v>
      </c>
      <c r="F5" s="206">
        <v>36</v>
      </c>
      <c r="G5" s="72">
        <v>7</v>
      </c>
      <c r="H5" s="72" t="s">
        <v>66</v>
      </c>
      <c r="I5" s="83">
        <v>1</v>
      </c>
      <c r="J5" s="207">
        <v>1744</v>
      </c>
      <c r="K5" s="99">
        <v>504</v>
      </c>
      <c r="L5" s="164">
        <v>140651</v>
      </c>
      <c r="M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209">
        <v>44837</v>
      </c>
      <c r="B6" s="210" t="s">
        <v>71</v>
      </c>
      <c r="C6" s="211" t="s">
        <v>72</v>
      </c>
      <c r="D6" s="211" t="s">
        <v>65</v>
      </c>
      <c r="E6" s="201">
        <v>2</v>
      </c>
      <c r="F6" s="236">
        <v>35</v>
      </c>
      <c r="G6" s="236">
        <v>7</v>
      </c>
      <c r="H6" s="211" t="s">
        <v>66</v>
      </c>
      <c r="I6" s="81">
        <v>1</v>
      </c>
      <c r="J6" s="237">
        <v>1882</v>
      </c>
      <c r="K6" s="238">
        <v>579</v>
      </c>
      <c r="L6" s="164">
        <v>149138</v>
      </c>
    </row>
    <row r="7" spans="1:21" ht="15" customHeight="1" x14ac:dyDescent="0.2">
      <c r="A7" s="209">
        <v>44837</v>
      </c>
      <c r="B7" s="210" t="s">
        <v>73</v>
      </c>
      <c r="C7" s="211" t="s">
        <v>74</v>
      </c>
      <c r="D7" s="211" t="s">
        <v>65</v>
      </c>
      <c r="E7" s="201">
        <v>2</v>
      </c>
      <c r="F7" s="236">
        <v>34</v>
      </c>
      <c r="G7" s="236">
        <v>7</v>
      </c>
      <c r="H7" s="211" t="s">
        <v>66</v>
      </c>
      <c r="I7" s="81">
        <v>1</v>
      </c>
      <c r="J7" s="237">
        <v>1338</v>
      </c>
      <c r="K7" s="238">
        <v>494</v>
      </c>
      <c r="L7" s="164">
        <v>121940</v>
      </c>
    </row>
    <row r="8" spans="1:21" ht="15" customHeight="1" x14ac:dyDescent="0.2">
      <c r="A8" s="209">
        <v>44837</v>
      </c>
      <c r="B8" s="210" t="s">
        <v>75</v>
      </c>
      <c r="C8" s="211" t="s">
        <v>76</v>
      </c>
      <c r="D8" s="211" t="s">
        <v>65</v>
      </c>
      <c r="E8" s="201">
        <v>2</v>
      </c>
      <c r="F8" s="236">
        <v>33</v>
      </c>
      <c r="G8" s="236">
        <v>7</v>
      </c>
      <c r="H8" s="211" t="s">
        <v>66</v>
      </c>
      <c r="I8" s="81">
        <v>1</v>
      </c>
      <c r="J8" s="237">
        <v>1472</v>
      </c>
      <c r="K8" s="238">
        <v>486</v>
      </c>
      <c r="L8" s="164">
        <v>126728</v>
      </c>
      <c r="M8" s="2"/>
    </row>
    <row r="9" spans="1:21" ht="15" customHeight="1" x14ac:dyDescent="0.2">
      <c r="A9" s="209">
        <v>44837</v>
      </c>
      <c r="B9" s="210" t="s">
        <v>77</v>
      </c>
      <c r="C9" s="211" t="s">
        <v>78</v>
      </c>
      <c r="D9" s="211" t="s">
        <v>65</v>
      </c>
      <c r="E9" s="201">
        <v>2</v>
      </c>
      <c r="F9" s="236">
        <v>32</v>
      </c>
      <c r="G9" s="236">
        <v>7</v>
      </c>
      <c r="H9" s="211" t="s">
        <v>66</v>
      </c>
      <c r="I9" s="81">
        <v>1</v>
      </c>
      <c r="J9" s="237">
        <v>1532</v>
      </c>
      <c r="K9" s="238">
        <v>550</v>
      </c>
      <c r="L9" s="164">
        <v>127691</v>
      </c>
      <c r="M9" s="2"/>
      <c r="N9" s="2"/>
    </row>
    <row r="10" spans="1:21" ht="15" customHeight="1" x14ac:dyDescent="0.2">
      <c r="A10" s="209">
        <v>44838</v>
      </c>
      <c r="B10" s="71" t="s">
        <v>59</v>
      </c>
      <c r="C10" s="72" t="s">
        <v>60</v>
      </c>
      <c r="D10" s="248" t="s">
        <v>61</v>
      </c>
      <c r="E10" s="201">
        <v>4</v>
      </c>
      <c r="F10" s="202">
        <v>43</v>
      </c>
      <c r="G10" s="202">
        <v>7</v>
      </c>
      <c r="H10" s="211" t="s">
        <v>62</v>
      </c>
      <c r="I10" s="83">
        <v>1</v>
      </c>
      <c r="J10" s="75">
        <v>1800</v>
      </c>
      <c r="K10" s="99">
        <v>618</v>
      </c>
      <c r="L10" s="164">
        <v>195858</v>
      </c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165">
        <v>44838</v>
      </c>
      <c r="B11" s="71" t="s">
        <v>79</v>
      </c>
      <c r="C11" s="72" t="s">
        <v>80</v>
      </c>
      <c r="D11" s="72" t="s">
        <v>81</v>
      </c>
      <c r="E11" s="201">
        <v>2</v>
      </c>
      <c r="F11" s="202">
        <v>16</v>
      </c>
      <c r="G11" s="202">
        <v>16</v>
      </c>
      <c r="H11" s="211" t="s">
        <v>173</v>
      </c>
      <c r="I11" s="83">
        <v>1</v>
      </c>
      <c r="J11" s="207">
        <v>2045</v>
      </c>
      <c r="K11" s="99">
        <v>633</v>
      </c>
      <c r="L11" s="164">
        <v>289818</v>
      </c>
      <c r="M11" s="2"/>
      <c r="N11" s="2"/>
      <c r="O11" s="2"/>
      <c r="P11" s="2"/>
      <c r="Q11" s="2"/>
      <c r="R11" s="2"/>
      <c r="S11" s="2"/>
    </row>
    <row r="12" spans="1:21" ht="15" customHeight="1" x14ac:dyDescent="0.2">
      <c r="A12" s="209">
        <v>44840</v>
      </c>
      <c r="B12" s="210" t="s">
        <v>169</v>
      </c>
      <c r="C12" s="211" t="s">
        <v>170</v>
      </c>
      <c r="D12" s="211" t="s">
        <v>171</v>
      </c>
      <c r="E12" s="201">
        <v>5</v>
      </c>
      <c r="F12" s="236">
        <v>58</v>
      </c>
      <c r="G12" s="236">
        <v>14</v>
      </c>
      <c r="H12" s="211" t="s">
        <v>172</v>
      </c>
      <c r="I12" s="81">
        <v>1</v>
      </c>
      <c r="J12" s="237">
        <v>1349</v>
      </c>
      <c r="K12" s="238">
        <v>434</v>
      </c>
      <c r="L12" s="164">
        <v>128704</v>
      </c>
      <c r="O12" s="2"/>
      <c r="P12" s="2"/>
      <c r="Q12" s="2"/>
      <c r="R12" s="2"/>
      <c r="S12" s="2"/>
      <c r="T12" s="2"/>
      <c r="U12" s="2"/>
    </row>
    <row r="13" spans="1:21" ht="15" customHeight="1" x14ac:dyDescent="0.2">
      <c r="A13" s="317">
        <v>44840</v>
      </c>
      <c r="B13" s="71" t="s">
        <v>174</v>
      </c>
      <c r="C13" s="72" t="s">
        <v>175</v>
      </c>
      <c r="D13" s="72" t="s">
        <v>171</v>
      </c>
      <c r="E13" s="201">
        <v>5</v>
      </c>
      <c r="F13" s="206">
        <v>59</v>
      </c>
      <c r="G13" s="72">
        <v>14</v>
      </c>
      <c r="H13" s="72" t="s">
        <v>172</v>
      </c>
      <c r="I13" s="83">
        <v>1</v>
      </c>
      <c r="J13" s="207">
        <v>1509</v>
      </c>
      <c r="K13" s="99">
        <v>477</v>
      </c>
      <c r="L13" s="164">
        <v>143064</v>
      </c>
      <c r="N13" s="2"/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317">
        <v>44840</v>
      </c>
      <c r="B14" s="71" t="s">
        <v>192</v>
      </c>
      <c r="C14" s="72" t="s">
        <v>193</v>
      </c>
      <c r="D14" s="72" t="s">
        <v>194</v>
      </c>
      <c r="E14" s="201"/>
      <c r="F14" s="206" t="s">
        <v>195</v>
      </c>
      <c r="G14" s="72">
        <v>20</v>
      </c>
      <c r="H14" s="72" t="s">
        <v>196</v>
      </c>
      <c r="I14" s="83">
        <v>1</v>
      </c>
      <c r="J14" s="207">
        <v>1450</v>
      </c>
      <c r="K14" s="99">
        <v>138</v>
      </c>
      <c r="L14" s="164">
        <v>80000</v>
      </c>
      <c r="M14" s="2"/>
      <c r="O14" s="2"/>
      <c r="P14" s="2"/>
      <c r="Q14" s="2"/>
      <c r="R14" s="2"/>
      <c r="S14" s="2"/>
    </row>
    <row r="15" spans="1:21" ht="15" customHeight="1" x14ac:dyDescent="0.2">
      <c r="A15" s="209">
        <v>44841</v>
      </c>
      <c r="B15" s="210" t="s">
        <v>197</v>
      </c>
      <c r="C15" s="211" t="s">
        <v>198</v>
      </c>
      <c r="D15" s="211" t="s">
        <v>199</v>
      </c>
      <c r="E15" s="201">
        <v>1</v>
      </c>
      <c r="F15" s="236" t="s">
        <v>200</v>
      </c>
      <c r="G15" s="236">
        <v>1</v>
      </c>
      <c r="H15" s="211" t="s">
        <v>201</v>
      </c>
      <c r="I15" s="81">
        <v>1</v>
      </c>
      <c r="J15" s="237">
        <v>2075</v>
      </c>
      <c r="K15" s="238">
        <v>707</v>
      </c>
      <c r="L15" s="164">
        <v>134875</v>
      </c>
      <c r="M15" s="2"/>
      <c r="N15" s="2"/>
    </row>
    <row r="16" spans="1:21" ht="15" customHeight="1" x14ac:dyDescent="0.2">
      <c r="A16" s="209">
        <v>44844</v>
      </c>
      <c r="B16" s="210" t="s">
        <v>216</v>
      </c>
      <c r="C16" s="211" t="s">
        <v>217</v>
      </c>
      <c r="D16" s="211" t="s">
        <v>218</v>
      </c>
      <c r="E16" s="201"/>
      <c r="F16" s="236" t="s">
        <v>219</v>
      </c>
      <c r="G16" s="236"/>
      <c r="H16" s="211" t="s">
        <v>220</v>
      </c>
      <c r="I16" s="81">
        <v>1</v>
      </c>
      <c r="J16" s="237">
        <v>1444</v>
      </c>
      <c r="K16" s="238">
        <v>453</v>
      </c>
      <c r="L16" s="164">
        <v>125202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209">
        <v>44844</v>
      </c>
      <c r="B17" s="210" t="s">
        <v>221</v>
      </c>
      <c r="C17" s="211" t="s">
        <v>222</v>
      </c>
      <c r="D17" s="211" t="s">
        <v>218</v>
      </c>
      <c r="E17" s="201"/>
      <c r="F17" s="236" t="s">
        <v>223</v>
      </c>
      <c r="G17" s="236"/>
      <c r="H17" s="211" t="s">
        <v>220</v>
      </c>
      <c r="I17" s="81">
        <v>1</v>
      </c>
      <c r="J17" s="237">
        <v>1444</v>
      </c>
      <c r="K17" s="238">
        <v>453</v>
      </c>
      <c r="L17" s="164">
        <v>125202</v>
      </c>
      <c r="N17" s="2"/>
    </row>
    <row r="18" spans="1:21" ht="15" customHeight="1" x14ac:dyDescent="0.2">
      <c r="A18" s="209">
        <v>44844</v>
      </c>
      <c r="B18" s="210" t="s">
        <v>224</v>
      </c>
      <c r="C18" s="211" t="s">
        <v>225</v>
      </c>
      <c r="D18" s="211" t="s">
        <v>218</v>
      </c>
      <c r="E18" s="201"/>
      <c r="F18" s="236" t="s">
        <v>226</v>
      </c>
      <c r="G18" s="236"/>
      <c r="H18" s="211" t="s">
        <v>220</v>
      </c>
      <c r="I18" s="81">
        <v>1</v>
      </c>
      <c r="J18" s="237">
        <v>1444</v>
      </c>
      <c r="K18" s="238">
        <v>453</v>
      </c>
      <c r="L18" s="164">
        <v>125202</v>
      </c>
      <c r="O18" s="2"/>
      <c r="P18" s="2"/>
      <c r="Q18" s="2"/>
      <c r="R18" s="2"/>
      <c r="S18" s="2"/>
      <c r="T18" s="2"/>
      <c r="U18" s="2"/>
    </row>
    <row r="19" spans="1:21" s="2" customFormat="1" ht="15" customHeight="1" x14ac:dyDescent="0.2">
      <c r="A19" s="209">
        <v>44845</v>
      </c>
      <c r="B19" s="210" t="s">
        <v>257</v>
      </c>
      <c r="C19" s="211" t="s">
        <v>258</v>
      </c>
      <c r="D19" s="211" t="s">
        <v>171</v>
      </c>
      <c r="E19" s="201">
        <v>5</v>
      </c>
      <c r="F19" s="236">
        <v>34</v>
      </c>
      <c r="G19" s="236">
        <v>20</v>
      </c>
      <c r="H19" s="211" t="s">
        <v>172</v>
      </c>
      <c r="I19" s="81">
        <v>1</v>
      </c>
      <c r="J19" s="237">
        <v>1443</v>
      </c>
      <c r="K19" s="238">
        <v>413</v>
      </c>
      <c r="L19" s="164">
        <v>133704</v>
      </c>
      <c r="O19" s="1"/>
      <c r="P19" s="1"/>
      <c r="Q19" s="1"/>
      <c r="R19" s="1"/>
      <c r="S19" s="1"/>
      <c r="T19" s="1"/>
      <c r="U19" s="1"/>
    </row>
    <row r="20" spans="1:21" s="2" customFormat="1" ht="15" customHeight="1" x14ac:dyDescent="0.2">
      <c r="A20" s="209">
        <v>44845</v>
      </c>
      <c r="B20" s="210" t="s">
        <v>259</v>
      </c>
      <c r="C20" s="211" t="s">
        <v>260</v>
      </c>
      <c r="D20" s="211" t="s">
        <v>171</v>
      </c>
      <c r="E20" s="201">
        <v>5</v>
      </c>
      <c r="F20" s="236">
        <v>35</v>
      </c>
      <c r="G20" s="236">
        <v>20</v>
      </c>
      <c r="H20" s="211" t="s">
        <v>172</v>
      </c>
      <c r="I20" s="81">
        <v>1</v>
      </c>
      <c r="J20" s="237">
        <v>1349</v>
      </c>
      <c r="K20" s="238">
        <v>434</v>
      </c>
      <c r="L20" s="164">
        <v>128376</v>
      </c>
      <c r="M20" s="1"/>
      <c r="O20" s="1"/>
      <c r="P20" s="1"/>
      <c r="Q20" s="1"/>
      <c r="R20" s="1"/>
      <c r="S20" s="1"/>
    </row>
    <row r="21" spans="1:21" s="2" customFormat="1" ht="15" customHeight="1" x14ac:dyDescent="0.2">
      <c r="A21" s="209">
        <v>44845</v>
      </c>
      <c r="B21" s="210" t="s">
        <v>267</v>
      </c>
      <c r="C21" s="211" t="s">
        <v>268</v>
      </c>
      <c r="D21" s="211" t="s">
        <v>269</v>
      </c>
      <c r="E21" s="201">
        <v>11</v>
      </c>
      <c r="F21" s="236">
        <v>12</v>
      </c>
      <c r="G21" s="236">
        <v>23</v>
      </c>
      <c r="H21" s="211" t="s">
        <v>270</v>
      </c>
      <c r="I21" s="81">
        <v>1</v>
      </c>
      <c r="J21" s="237">
        <v>2764</v>
      </c>
      <c r="K21" s="238">
        <v>1314</v>
      </c>
      <c r="L21" s="164">
        <v>425000</v>
      </c>
      <c r="M21" s="1"/>
      <c r="N21" s="1"/>
    </row>
    <row r="22" spans="1:21" s="2" customFormat="1" ht="15" customHeight="1" x14ac:dyDescent="0.2">
      <c r="A22" s="209">
        <v>44845</v>
      </c>
      <c r="B22" s="210" t="s">
        <v>271</v>
      </c>
      <c r="C22" s="211" t="s">
        <v>272</v>
      </c>
      <c r="D22" s="211" t="s">
        <v>273</v>
      </c>
      <c r="E22" s="201">
        <v>7</v>
      </c>
      <c r="F22" s="236">
        <v>18</v>
      </c>
      <c r="G22" s="236">
        <v>21</v>
      </c>
      <c r="H22" s="211" t="s">
        <v>274</v>
      </c>
      <c r="I22" s="81">
        <v>1</v>
      </c>
      <c r="J22" s="237">
        <v>5405</v>
      </c>
      <c r="K22" s="238">
        <v>2752</v>
      </c>
      <c r="L22" s="164">
        <v>538362</v>
      </c>
      <c r="M22" s="2" t="s">
        <v>53</v>
      </c>
      <c r="O22" s="1"/>
      <c r="P22" s="1"/>
      <c r="Q22" s="1"/>
      <c r="R22" s="1"/>
      <c r="S22" s="1"/>
      <c r="T22" s="1"/>
      <c r="U22" s="1"/>
    </row>
    <row r="23" spans="1:21" s="2" customFormat="1" ht="15" customHeight="1" x14ac:dyDescent="0.2">
      <c r="A23" s="209">
        <v>44847</v>
      </c>
      <c r="B23" s="210" t="s">
        <v>365</v>
      </c>
      <c r="C23" s="211" t="s">
        <v>366</v>
      </c>
      <c r="D23" s="211" t="s">
        <v>61</v>
      </c>
      <c r="E23" s="201">
        <v>4</v>
      </c>
      <c r="F23" s="236">
        <v>20</v>
      </c>
      <c r="G23" s="236">
        <v>8</v>
      </c>
      <c r="H23" s="211" t="s">
        <v>367</v>
      </c>
      <c r="I23" s="81">
        <v>1</v>
      </c>
      <c r="J23" s="237">
        <v>1724</v>
      </c>
      <c r="K23" s="238">
        <v>517</v>
      </c>
      <c r="L23" s="164">
        <v>151470</v>
      </c>
    </row>
    <row r="24" spans="1:21" s="2" customFormat="1" ht="15" customHeight="1" x14ac:dyDescent="0.2">
      <c r="A24" s="209">
        <v>44847</v>
      </c>
      <c r="B24" s="210" t="s">
        <v>368</v>
      </c>
      <c r="C24" s="211" t="s">
        <v>369</v>
      </c>
      <c r="D24" s="211" t="s">
        <v>269</v>
      </c>
      <c r="E24" s="201">
        <v>2</v>
      </c>
      <c r="F24" s="236">
        <v>24</v>
      </c>
      <c r="G24" s="236">
        <v>27</v>
      </c>
      <c r="H24" s="211" t="s">
        <v>173</v>
      </c>
      <c r="I24" s="81">
        <v>1</v>
      </c>
      <c r="J24" s="237">
        <v>2650</v>
      </c>
      <c r="K24" s="238">
        <v>726</v>
      </c>
      <c r="L24" s="164">
        <v>273456</v>
      </c>
      <c r="M24" s="1"/>
    </row>
    <row r="25" spans="1:21" s="2" customFormat="1" ht="15" customHeight="1" x14ac:dyDescent="0.2">
      <c r="A25" s="209">
        <v>44848</v>
      </c>
      <c r="B25" s="210" t="s">
        <v>370</v>
      </c>
      <c r="C25" s="211" t="s">
        <v>371</v>
      </c>
      <c r="D25" s="211" t="s">
        <v>372</v>
      </c>
      <c r="E25" s="201"/>
      <c r="F25" s="321">
        <v>10</v>
      </c>
      <c r="G25" s="211">
        <v>8</v>
      </c>
      <c r="H25" s="211" t="s">
        <v>373</v>
      </c>
      <c r="I25" s="83">
        <v>1</v>
      </c>
      <c r="J25" s="207">
        <v>1165</v>
      </c>
      <c r="K25" s="320">
        <v>36</v>
      </c>
      <c r="L25" s="164">
        <v>117016</v>
      </c>
    </row>
    <row r="26" spans="1:21" s="2" customFormat="1" ht="15" customHeight="1" x14ac:dyDescent="0.2">
      <c r="A26" s="165">
        <v>44848</v>
      </c>
      <c r="B26" s="71" t="s">
        <v>374</v>
      </c>
      <c r="C26" s="72" t="s">
        <v>375</v>
      </c>
      <c r="D26" s="72" t="s">
        <v>372</v>
      </c>
      <c r="E26" s="201"/>
      <c r="F26" s="202">
        <v>9</v>
      </c>
      <c r="G26" s="202">
        <v>8</v>
      </c>
      <c r="H26" s="211" t="s">
        <v>373</v>
      </c>
      <c r="I26" s="83">
        <v>1</v>
      </c>
      <c r="J26" s="207">
        <v>1165</v>
      </c>
      <c r="K26" s="99">
        <v>36</v>
      </c>
      <c r="L26" s="203">
        <v>117016</v>
      </c>
    </row>
    <row r="27" spans="1:21" s="2" customFormat="1" ht="15" customHeight="1" x14ac:dyDescent="0.2">
      <c r="A27" s="209">
        <v>44851</v>
      </c>
      <c r="B27" s="210" t="s">
        <v>426</v>
      </c>
      <c r="C27" s="211" t="s">
        <v>427</v>
      </c>
      <c r="D27" s="211" t="s">
        <v>428</v>
      </c>
      <c r="E27" s="201"/>
      <c r="F27" s="236">
        <v>9</v>
      </c>
      <c r="G27" s="236"/>
      <c r="H27" s="211" t="s">
        <v>429</v>
      </c>
      <c r="I27" s="81">
        <v>1</v>
      </c>
      <c r="J27" s="237">
        <v>1276</v>
      </c>
      <c r="K27" s="238">
        <v>126</v>
      </c>
      <c r="L27" s="164">
        <v>182405</v>
      </c>
    </row>
    <row r="28" spans="1:21" s="2" customFormat="1" ht="15" customHeight="1" x14ac:dyDescent="0.2">
      <c r="A28" s="209">
        <v>44851</v>
      </c>
      <c r="B28" s="210" t="s">
        <v>437</v>
      </c>
      <c r="C28" s="211" t="s">
        <v>438</v>
      </c>
      <c r="D28" s="211" t="s">
        <v>269</v>
      </c>
      <c r="E28" s="201" t="s">
        <v>439</v>
      </c>
      <c r="F28" s="236">
        <v>7</v>
      </c>
      <c r="G28" s="236">
        <v>27</v>
      </c>
      <c r="H28" s="211" t="s">
        <v>440</v>
      </c>
      <c r="I28" s="81">
        <v>1</v>
      </c>
      <c r="J28" s="237">
        <v>2298</v>
      </c>
      <c r="K28" s="238">
        <v>735</v>
      </c>
      <c r="L28" s="164">
        <v>200178</v>
      </c>
      <c r="M28" s="1"/>
      <c r="N28" s="1"/>
    </row>
    <row r="29" spans="1:21" s="2" customFormat="1" ht="15" customHeight="1" x14ac:dyDescent="0.2">
      <c r="A29" s="209">
        <v>44852</v>
      </c>
      <c r="B29" s="210" t="s">
        <v>452</v>
      </c>
      <c r="C29" s="211" t="s">
        <v>453</v>
      </c>
      <c r="D29" s="211" t="s">
        <v>199</v>
      </c>
      <c r="E29" s="201"/>
      <c r="F29" s="236"/>
      <c r="G29" s="236"/>
      <c r="H29" s="211" t="s">
        <v>454</v>
      </c>
      <c r="I29" s="81">
        <v>1</v>
      </c>
      <c r="J29" s="237">
        <v>504</v>
      </c>
      <c r="K29" s="238">
        <v>0</v>
      </c>
      <c r="L29" s="164">
        <v>90000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s="2" customFormat="1" ht="15" customHeight="1" x14ac:dyDescent="0.2">
      <c r="A30" s="209">
        <v>44853</v>
      </c>
      <c r="B30" s="210" t="s">
        <v>441</v>
      </c>
      <c r="C30" s="211" t="s">
        <v>442</v>
      </c>
      <c r="D30" s="249" t="s">
        <v>199</v>
      </c>
      <c r="E30" s="201"/>
      <c r="F30" s="236"/>
      <c r="G30" s="236"/>
      <c r="H30" s="211" t="s">
        <v>443</v>
      </c>
      <c r="I30" s="81">
        <v>1</v>
      </c>
      <c r="J30" s="237">
        <v>5958</v>
      </c>
      <c r="K30" s="238">
        <v>2675</v>
      </c>
      <c r="L30" s="164">
        <v>2200000</v>
      </c>
    </row>
    <row r="31" spans="1:21" s="2" customFormat="1" ht="15" customHeight="1" x14ac:dyDescent="0.2">
      <c r="A31" s="209">
        <v>44853</v>
      </c>
      <c r="B31" s="210" t="s">
        <v>444</v>
      </c>
      <c r="C31" s="211" t="s">
        <v>445</v>
      </c>
      <c r="D31" s="211" t="s">
        <v>446</v>
      </c>
      <c r="E31" s="201">
        <v>2</v>
      </c>
      <c r="F31" s="236">
        <v>17</v>
      </c>
      <c r="G31" s="236">
        <v>1</v>
      </c>
      <c r="H31" s="211" t="s">
        <v>447</v>
      </c>
      <c r="I31" s="81">
        <v>1</v>
      </c>
      <c r="J31" s="237">
        <v>2150</v>
      </c>
      <c r="K31" s="238">
        <v>706</v>
      </c>
      <c r="L31" s="164">
        <v>340000</v>
      </c>
    </row>
    <row r="32" spans="1:21" s="2" customFormat="1" ht="14.25" customHeight="1" x14ac:dyDescent="0.2">
      <c r="A32" s="209">
        <v>44853</v>
      </c>
      <c r="B32" s="210" t="s">
        <v>485</v>
      </c>
      <c r="C32" s="211" t="s">
        <v>486</v>
      </c>
      <c r="D32" s="211" t="s">
        <v>171</v>
      </c>
      <c r="E32" s="201">
        <v>5</v>
      </c>
      <c r="F32" s="236">
        <v>44</v>
      </c>
      <c r="G32" s="236">
        <v>14</v>
      </c>
      <c r="H32" s="211" t="s">
        <v>172</v>
      </c>
      <c r="I32" s="81">
        <v>1</v>
      </c>
      <c r="J32" s="237">
        <v>1651</v>
      </c>
      <c r="K32" s="238">
        <v>468</v>
      </c>
      <c r="L32" s="164">
        <v>152640</v>
      </c>
    </row>
    <row r="33" spans="1:12" s="2" customFormat="1" ht="14.25" customHeight="1" x14ac:dyDescent="0.2">
      <c r="A33" s="209">
        <v>44853</v>
      </c>
      <c r="B33" s="210" t="s">
        <v>487</v>
      </c>
      <c r="C33" s="211" t="s">
        <v>488</v>
      </c>
      <c r="D33" s="249" t="s">
        <v>171</v>
      </c>
      <c r="E33" s="201">
        <v>5</v>
      </c>
      <c r="F33" s="236">
        <v>45</v>
      </c>
      <c r="G33" s="236">
        <v>14</v>
      </c>
      <c r="H33" s="211" t="s">
        <v>172</v>
      </c>
      <c r="I33" s="81">
        <v>1</v>
      </c>
      <c r="J33" s="237">
        <v>1349</v>
      </c>
      <c r="K33" s="238">
        <v>434</v>
      </c>
      <c r="L33" s="203">
        <v>128376</v>
      </c>
    </row>
    <row r="34" spans="1:12" s="2" customFormat="1" ht="14.25" customHeight="1" x14ac:dyDescent="0.2">
      <c r="A34" s="209">
        <v>44853</v>
      </c>
      <c r="B34" s="210" t="s">
        <v>489</v>
      </c>
      <c r="C34" s="211" t="s">
        <v>490</v>
      </c>
      <c r="D34" s="211" t="s">
        <v>171</v>
      </c>
      <c r="E34" s="201">
        <v>5</v>
      </c>
      <c r="F34" s="321">
        <v>46</v>
      </c>
      <c r="G34" s="211">
        <v>14</v>
      </c>
      <c r="H34" s="211" t="s">
        <v>172</v>
      </c>
      <c r="I34" s="83">
        <v>1</v>
      </c>
      <c r="J34" s="207">
        <v>1262</v>
      </c>
      <c r="K34" s="320">
        <v>398</v>
      </c>
      <c r="L34" s="164">
        <v>135020</v>
      </c>
    </row>
    <row r="35" spans="1:12" s="2" customFormat="1" ht="14.25" customHeight="1" x14ac:dyDescent="0.2">
      <c r="A35" s="209">
        <v>44853</v>
      </c>
      <c r="B35" s="210" t="s">
        <v>491</v>
      </c>
      <c r="C35" s="211" t="s">
        <v>492</v>
      </c>
      <c r="D35" s="211" t="s">
        <v>81</v>
      </c>
      <c r="E35" s="201">
        <v>2</v>
      </c>
      <c r="F35" s="321">
        <v>1</v>
      </c>
      <c r="G35" s="211">
        <v>26</v>
      </c>
      <c r="H35" s="211" t="s">
        <v>493</v>
      </c>
      <c r="I35" s="83">
        <v>1</v>
      </c>
      <c r="J35" s="207">
        <v>2096</v>
      </c>
      <c r="K35" s="320">
        <v>639</v>
      </c>
      <c r="L35" s="164">
        <v>180510</v>
      </c>
    </row>
    <row r="36" spans="1:12" s="2" customFormat="1" ht="14.25" customHeight="1" x14ac:dyDescent="0.2">
      <c r="A36" s="209">
        <v>44854</v>
      </c>
      <c r="B36" s="210" t="s">
        <v>523</v>
      </c>
      <c r="C36" s="211" t="s">
        <v>524</v>
      </c>
      <c r="D36" s="211" t="s">
        <v>525</v>
      </c>
      <c r="E36" s="201">
        <v>1</v>
      </c>
      <c r="F36" s="236">
        <v>4</v>
      </c>
      <c r="G36" s="236" t="s">
        <v>195</v>
      </c>
      <c r="H36" s="211" t="s">
        <v>526</v>
      </c>
      <c r="I36" s="81">
        <v>1</v>
      </c>
      <c r="J36" s="237">
        <v>2255</v>
      </c>
      <c r="K36" s="238">
        <v>277</v>
      </c>
      <c r="L36" s="164">
        <v>250000</v>
      </c>
    </row>
    <row r="37" spans="1:12" s="2" customFormat="1" ht="14.25" customHeight="1" x14ac:dyDescent="0.2">
      <c r="A37" s="209">
        <v>44860</v>
      </c>
      <c r="B37" s="210" t="s">
        <v>582</v>
      </c>
      <c r="C37" s="211" t="s">
        <v>583</v>
      </c>
      <c r="D37" s="211" t="s">
        <v>584</v>
      </c>
      <c r="E37" s="201">
        <v>1</v>
      </c>
      <c r="F37" s="236">
        <v>4</v>
      </c>
      <c r="G37" s="236">
        <v>1</v>
      </c>
      <c r="H37" s="211" t="s">
        <v>585</v>
      </c>
      <c r="I37" s="81">
        <v>1</v>
      </c>
      <c r="J37" s="237">
        <v>1395</v>
      </c>
      <c r="K37" s="238">
        <v>65</v>
      </c>
      <c r="L37" s="164">
        <v>138000</v>
      </c>
    </row>
    <row r="38" spans="1:12" s="2" customFormat="1" ht="14.25" customHeight="1" x14ac:dyDescent="0.2">
      <c r="A38" s="209">
        <v>44860</v>
      </c>
      <c r="B38" s="210" t="s">
        <v>586</v>
      </c>
      <c r="C38" s="211" t="s">
        <v>587</v>
      </c>
      <c r="D38" s="211" t="s">
        <v>588</v>
      </c>
      <c r="E38" s="201"/>
      <c r="F38" s="236"/>
      <c r="G38" s="236"/>
      <c r="H38" s="211" t="s">
        <v>589</v>
      </c>
      <c r="I38" s="81">
        <v>1</v>
      </c>
      <c r="J38" s="237">
        <v>1178</v>
      </c>
      <c r="K38" s="238">
        <v>0</v>
      </c>
      <c r="L38" s="164">
        <v>175000</v>
      </c>
    </row>
    <row r="39" spans="1:12" s="2" customFormat="1" ht="14.25" customHeight="1" x14ac:dyDescent="0.2">
      <c r="A39" s="165">
        <v>44860</v>
      </c>
      <c r="B39" s="71" t="s">
        <v>590</v>
      </c>
      <c r="C39" s="72" t="s">
        <v>591</v>
      </c>
      <c r="D39" s="72" t="s">
        <v>269</v>
      </c>
      <c r="E39" s="201">
        <v>2</v>
      </c>
      <c r="F39" s="202">
        <v>5</v>
      </c>
      <c r="G39" s="202">
        <v>27</v>
      </c>
      <c r="H39" s="72" t="s">
        <v>440</v>
      </c>
      <c r="I39" s="83">
        <v>1</v>
      </c>
      <c r="J39" s="207">
        <v>2150</v>
      </c>
      <c r="K39" s="99">
        <v>718</v>
      </c>
      <c r="L39" s="164">
        <v>189288</v>
      </c>
    </row>
    <row r="40" spans="1:12" s="2" customFormat="1" ht="14.25" customHeight="1" x14ac:dyDescent="0.2">
      <c r="A40" s="165">
        <v>44861</v>
      </c>
      <c r="B40" s="71" t="s">
        <v>623</v>
      </c>
      <c r="C40" s="72" t="s">
        <v>624</v>
      </c>
      <c r="D40" s="72" t="s">
        <v>625</v>
      </c>
      <c r="E40" s="201">
        <v>1</v>
      </c>
      <c r="F40" s="202" t="s">
        <v>626</v>
      </c>
      <c r="G40" s="202">
        <v>3</v>
      </c>
      <c r="H40" s="72" t="s">
        <v>627</v>
      </c>
      <c r="I40" s="83">
        <v>1</v>
      </c>
      <c r="J40" s="207">
        <v>1601</v>
      </c>
      <c r="K40" s="99">
        <v>159</v>
      </c>
      <c r="L40" s="164">
        <v>150460</v>
      </c>
    </row>
    <row r="41" spans="1:12" s="2" customFormat="1" ht="14.25" customHeight="1" x14ac:dyDescent="0.2">
      <c r="A41" s="165">
        <v>44862</v>
      </c>
      <c r="B41" s="71" t="s">
        <v>662</v>
      </c>
      <c r="C41" s="72" t="s">
        <v>663</v>
      </c>
      <c r="D41" s="72" t="s">
        <v>356</v>
      </c>
      <c r="E41" s="201"/>
      <c r="F41" s="202">
        <v>7</v>
      </c>
      <c r="G41" s="202">
        <v>2</v>
      </c>
      <c r="H41" s="211" t="s">
        <v>664</v>
      </c>
      <c r="I41" s="83">
        <v>1</v>
      </c>
      <c r="J41" s="207">
        <v>1687</v>
      </c>
      <c r="K41" s="99">
        <v>790</v>
      </c>
      <c r="L41" s="164">
        <v>140000</v>
      </c>
    </row>
    <row r="42" spans="1:12" s="2" customFormat="1" ht="14.25" customHeight="1" x14ac:dyDescent="0.2">
      <c r="A42" s="165">
        <v>44865</v>
      </c>
      <c r="B42" s="71" t="s">
        <v>709</v>
      </c>
      <c r="C42" s="72" t="s">
        <v>710</v>
      </c>
      <c r="D42" s="72" t="s">
        <v>61</v>
      </c>
      <c r="E42" s="201">
        <v>4</v>
      </c>
      <c r="F42" s="202">
        <v>42</v>
      </c>
      <c r="G42" s="202">
        <v>7</v>
      </c>
      <c r="H42" s="211" t="s">
        <v>62</v>
      </c>
      <c r="I42" s="83">
        <v>1</v>
      </c>
      <c r="J42" s="207">
        <v>1600</v>
      </c>
      <c r="K42" s="99">
        <v>498</v>
      </c>
      <c r="L42" s="164">
        <v>169938</v>
      </c>
    </row>
    <row r="43" spans="1:12" s="2" customFormat="1" ht="14.25" customHeight="1" x14ac:dyDescent="0.2">
      <c r="A43" s="165">
        <v>44865</v>
      </c>
      <c r="B43" s="71" t="s">
        <v>711</v>
      </c>
      <c r="C43" s="72" t="s">
        <v>712</v>
      </c>
      <c r="D43" s="72" t="s">
        <v>269</v>
      </c>
      <c r="E43" s="201">
        <v>2</v>
      </c>
      <c r="F43" s="202">
        <v>37</v>
      </c>
      <c r="G43" s="202">
        <v>27</v>
      </c>
      <c r="H43" s="211" t="s">
        <v>173</v>
      </c>
      <c r="I43" s="83">
        <v>1</v>
      </c>
      <c r="J43" s="207">
        <v>2500</v>
      </c>
      <c r="K43" s="99">
        <v>650</v>
      </c>
      <c r="L43" s="164">
        <v>255150</v>
      </c>
    </row>
    <row r="44" spans="1:12" s="2" customFormat="1" ht="12.75" customHeight="1" x14ac:dyDescent="0.2">
      <c r="A44" s="166"/>
      <c r="B44" s="41"/>
      <c r="C44" s="42"/>
      <c r="D44" s="43"/>
      <c r="E44" s="42"/>
      <c r="F44" s="44"/>
      <c r="G44" s="45"/>
      <c r="H44" s="32" t="s">
        <v>13</v>
      </c>
      <c r="I44" s="69">
        <f>SUM(I3:I43)</f>
        <v>41</v>
      </c>
      <c r="J44" s="22">
        <f>SUM(J3:J43)</f>
        <v>76136</v>
      </c>
      <c r="K44" s="100">
        <f>SUM(K3:K43)</f>
        <v>23491</v>
      </c>
      <c r="L44" s="167">
        <f>SUM(L3:L43)</f>
        <v>9231640</v>
      </c>
    </row>
    <row r="45" spans="1:12" s="2" customFormat="1" ht="12.75" customHeight="1" x14ac:dyDescent="0.25">
      <c r="A45" s="325" t="s">
        <v>45</v>
      </c>
      <c r="B45" s="327"/>
      <c r="C45" s="327"/>
      <c r="D45" s="35"/>
      <c r="E45" s="36"/>
      <c r="F45" s="36"/>
      <c r="G45" s="36"/>
      <c r="H45" s="37"/>
      <c r="I45" s="38"/>
      <c r="J45" s="39"/>
      <c r="K45" s="97"/>
      <c r="L45" s="244"/>
    </row>
    <row r="46" spans="1:12" s="2" customFormat="1" ht="12.75" customHeight="1" x14ac:dyDescent="0.2">
      <c r="A46" s="161" t="s">
        <v>0</v>
      </c>
      <c r="B46" s="65" t="s">
        <v>17</v>
      </c>
      <c r="C46" s="98" t="s">
        <v>2</v>
      </c>
      <c r="D46" s="98" t="s">
        <v>3</v>
      </c>
      <c r="E46" s="66" t="s">
        <v>20</v>
      </c>
      <c r="F46" s="66" t="s">
        <v>18</v>
      </c>
      <c r="G46" s="66" t="s">
        <v>5</v>
      </c>
      <c r="H46" s="98" t="s">
        <v>19</v>
      </c>
      <c r="I46" s="128" t="s">
        <v>40</v>
      </c>
      <c r="J46" s="122" t="s">
        <v>29</v>
      </c>
      <c r="K46" s="123" t="s">
        <v>30</v>
      </c>
      <c r="L46" s="162" t="s">
        <v>6</v>
      </c>
    </row>
    <row r="47" spans="1:12" s="2" customFormat="1" ht="12.75" customHeight="1" x14ac:dyDescent="0.2">
      <c r="A47" s="165"/>
      <c r="B47" s="71"/>
      <c r="C47" s="72"/>
      <c r="D47" s="72"/>
      <c r="E47" s="73"/>
      <c r="F47" s="206"/>
      <c r="G47" s="72"/>
      <c r="H47" s="72"/>
      <c r="I47" s="83"/>
      <c r="J47" s="75"/>
      <c r="K47" s="99"/>
      <c r="L47" s="203"/>
    </row>
    <row r="48" spans="1:12" s="2" customFormat="1" ht="12.75" customHeight="1" x14ac:dyDescent="0.2">
      <c r="A48" s="165"/>
      <c r="B48" s="71"/>
      <c r="C48" s="72"/>
      <c r="D48" s="72"/>
      <c r="E48" s="73"/>
      <c r="F48" s="206"/>
      <c r="G48" s="72"/>
      <c r="H48" s="72"/>
      <c r="I48" s="83"/>
      <c r="J48" s="75"/>
      <c r="K48" s="99"/>
      <c r="L48" s="203"/>
    </row>
    <row r="49" spans="1:12" s="2" customFormat="1" ht="12.75" customHeight="1" x14ac:dyDescent="0.2">
      <c r="A49" s="166"/>
      <c r="B49" s="41"/>
      <c r="C49" s="42"/>
      <c r="D49" s="43"/>
      <c r="E49" s="42"/>
      <c r="F49" s="44"/>
      <c r="G49" s="45"/>
      <c r="H49" s="32" t="s">
        <v>13</v>
      </c>
      <c r="I49" s="69">
        <f>SUM(I47:I48)</f>
        <v>0</v>
      </c>
      <c r="J49" s="33">
        <f>SUM(J47:J48)</f>
        <v>0</v>
      </c>
      <c r="K49" s="100">
        <f>SUM(K47:K48)</f>
        <v>0</v>
      </c>
      <c r="L49" s="167">
        <f>SUM(L47:L48)</f>
        <v>0</v>
      </c>
    </row>
    <row r="50" spans="1:12" s="2" customFormat="1" ht="12.75" customHeight="1" x14ac:dyDescent="0.2">
      <c r="A50" s="216"/>
      <c r="B50" s="217"/>
      <c r="C50" s="218"/>
      <c r="D50" s="219"/>
      <c r="E50" s="218"/>
      <c r="F50" s="220"/>
      <c r="G50" s="218"/>
      <c r="H50" s="221" t="s">
        <v>47</v>
      </c>
      <c r="I50" s="222">
        <f>SUM(I44,I49)</f>
        <v>41</v>
      </c>
      <c r="J50" s="223">
        <f>SUM(J44,J49)</f>
        <v>76136</v>
      </c>
      <c r="K50" s="224">
        <f>SUM(K44,K49)</f>
        <v>23491</v>
      </c>
      <c r="L50" s="225">
        <f>SUM(L44,L49)</f>
        <v>9231640</v>
      </c>
    </row>
    <row r="51" spans="1:12" s="2" customFormat="1" ht="12.75" customHeight="1" x14ac:dyDescent="0.25">
      <c r="A51" s="325" t="s">
        <v>33</v>
      </c>
      <c r="B51" s="327"/>
      <c r="C51" s="327"/>
      <c r="D51" s="35"/>
      <c r="E51" s="36"/>
      <c r="F51" s="36"/>
      <c r="G51" s="36"/>
      <c r="H51" s="37"/>
      <c r="I51" s="38"/>
      <c r="J51" s="35"/>
      <c r="K51" s="97"/>
      <c r="L51" s="168"/>
    </row>
    <row r="52" spans="1:12" s="2" customFormat="1" ht="12.75" customHeight="1" x14ac:dyDescent="0.2">
      <c r="A52" s="169" t="s">
        <v>0</v>
      </c>
      <c r="B52" s="67" t="s">
        <v>1</v>
      </c>
      <c r="C52" s="101" t="s">
        <v>2</v>
      </c>
      <c r="D52" s="101" t="s">
        <v>3</v>
      </c>
      <c r="E52" s="68" t="s">
        <v>20</v>
      </c>
      <c r="F52" s="68" t="s">
        <v>4</v>
      </c>
      <c r="G52" s="68" t="s">
        <v>5</v>
      </c>
      <c r="H52" s="101" t="s">
        <v>19</v>
      </c>
      <c r="I52" s="129" t="s">
        <v>40</v>
      </c>
      <c r="J52" s="124" t="s">
        <v>29</v>
      </c>
      <c r="K52" s="101" t="s">
        <v>30</v>
      </c>
      <c r="L52" s="170" t="s">
        <v>6</v>
      </c>
    </row>
    <row r="53" spans="1:12" s="2" customFormat="1" ht="12.75" customHeight="1" x14ac:dyDescent="0.2">
      <c r="A53" s="165"/>
      <c r="B53" s="71"/>
      <c r="C53" s="72"/>
      <c r="D53" s="73"/>
      <c r="E53" s="118"/>
      <c r="F53" s="118"/>
      <c r="G53" s="118"/>
      <c r="H53" s="73"/>
      <c r="I53" s="189"/>
      <c r="J53" s="191"/>
      <c r="K53" s="189"/>
      <c r="L53" s="190"/>
    </row>
    <row r="54" spans="1:12" s="2" customFormat="1" ht="12.75" customHeight="1" x14ac:dyDescent="0.2">
      <c r="A54" s="165"/>
      <c r="B54" s="71"/>
      <c r="C54" s="72"/>
      <c r="D54" s="73"/>
      <c r="E54" s="118"/>
      <c r="F54" s="118"/>
      <c r="G54" s="118"/>
      <c r="H54" s="73"/>
      <c r="I54" s="189"/>
      <c r="J54" s="191"/>
      <c r="K54" s="189"/>
      <c r="L54" s="190"/>
    </row>
    <row r="55" spans="1:12" s="2" customFormat="1" ht="12.75" customHeight="1" x14ac:dyDescent="0.2">
      <c r="A55" s="171"/>
      <c r="B55" s="105"/>
      <c r="C55" s="106"/>
      <c r="D55" s="107"/>
      <c r="E55" s="108"/>
      <c r="F55" s="108"/>
      <c r="G55" s="109"/>
      <c r="H55" s="34" t="s">
        <v>13</v>
      </c>
      <c r="I55" s="70">
        <f>SUM(I53:I54)</f>
        <v>0</v>
      </c>
      <c r="J55" s="192">
        <f>SUM(J53:J54)</f>
        <v>0</v>
      </c>
      <c r="K55" s="110">
        <f>SUM(K53:K54)</f>
        <v>0</v>
      </c>
      <c r="L55" s="172">
        <f>SUM(L53:L54)</f>
        <v>0</v>
      </c>
    </row>
    <row r="56" spans="1:12" s="2" customFormat="1" ht="12.75" customHeight="1" x14ac:dyDescent="0.25">
      <c r="A56" s="325" t="s">
        <v>34</v>
      </c>
      <c r="B56" s="327"/>
      <c r="C56" s="327"/>
      <c r="D56" s="35"/>
      <c r="E56" s="36"/>
      <c r="F56" s="36"/>
      <c r="G56" s="36"/>
      <c r="H56" s="37"/>
      <c r="I56" s="38"/>
      <c r="J56" s="35"/>
      <c r="K56" s="97"/>
      <c r="L56" s="168"/>
    </row>
    <row r="57" spans="1:12" s="2" customFormat="1" ht="12.75" customHeight="1" x14ac:dyDescent="0.2">
      <c r="A57" s="169" t="s">
        <v>0</v>
      </c>
      <c r="B57" s="67" t="s">
        <v>1</v>
      </c>
      <c r="C57" s="101" t="s">
        <v>2</v>
      </c>
      <c r="D57" s="101" t="s">
        <v>3</v>
      </c>
      <c r="E57" s="68" t="s">
        <v>20</v>
      </c>
      <c r="F57" s="68" t="s">
        <v>4</v>
      </c>
      <c r="G57" s="68" t="s">
        <v>5</v>
      </c>
      <c r="H57" s="101" t="s">
        <v>19</v>
      </c>
      <c r="I57" s="129" t="s">
        <v>40</v>
      </c>
      <c r="J57" s="101" t="s">
        <v>29</v>
      </c>
      <c r="K57" s="125" t="s">
        <v>30</v>
      </c>
      <c r="L57" s="170" t="s">
        <v>6</v>
      </c>
    </row>
    <row r="58" spans="1:12" s="2" customFormat="1" ht="12.75" customHeight="1" x14ac:dyDescent="0.2">
      <c r="A58" s="163"/>
      <c r="B58" s="78"/>
      <c r="C58" s="73"/>
      <c r="D58" s="73"/>
      <c r="E58" s="73"/>
      <c r="F58" s="73"/>
      <c r="G58" s="73"/>
      <c r="H58" s="73"/>
      <c r="I58" s="74"/>
      <c r="J58" s="80"/>
      <c r="K58" s="102"/>
      <c r="L58" s="203"/>
    </row>
    <row r="59" spans="1:12" s="2" customFormat="1" ht="12.75" customHeight="1" x14ac:dyDescent="0.2">
      <c r="A59" s="163"/>
      <c r="B59" s="78"/>
      <c r="C59" s="73"/>
      <c r="D59" s="73"/>
      <c r="E59" s="73"/>
      <c r="F59" s="73"/>
      <c r="G59" s="73"/>
      <c r="H59" s="73"/>
      <c r="I59" s="74"/>
      <c r="J59" s="80"/>
      <c r="K59" s="102"/>
      <c r="L59" s="203"/>
    </row>
    <row r="60" spans="1:12" s="2" customFormat="1" ht="12.75" customHeight="1" x14ac:dyDescent="0.2">
      <c r="A60" s="173"/>
      <c r="B60" s="85"/>
      <c r="C60" s="47"/>
      <c r="D60" s="48"/>
      <c r="E60" s="47"/>
      <c r="F60" s="47"/>
      <c r="G60" s="47"/>
      <c r="H60" s="21" t="s">
        <v>13</v>
      </c>
      <c r="I60" s="86">
        <f>SUM(I58:I59)</f>
        <v>0</v>
      </c>
      <c r="J60" s="22">
        <f>SUM(J58:J59)</f>
        <v>0</v>
      </c>
      <c r="K60" s="103">
        <f>SUM(K58:K59)</f>
        <v>0</v>
      </c>
      <c r="L60" s="167">
        <f>SUM(L58:L59)</f>
        <v>0</v>
      </c>
    </row>
    <row r="61" spans="1:12" s="2" customFormat="1" ht="12.75" customHeight="1" x14ac:dyDescent="0.25">
      <c r="A61" s="325" t="s">
        <v>35</v>
      </c>
      <c r="B61" s="327"/>
      <c r="C61" s="327"/>
      <c r="D61" s="35"/>
      <c r="E61" s="36"/>
      <c r="F61" s="36"/>
      <c r="G61" s="36"/>
      <c r="H61" s="37"/>
      <c r="I61" s="38"/>
      <c r="J61" s="35"/>
      <c r="K61" s="97"/>
      <c r="L61" s="168"/>
    </row>
    <row r="62" spans="1:12" s="2" customFormat="1" ht="12.75" customHeight="1" x14ac:dyDescent="0.2">
      <c r="A62" s="169" t="s">
        <v>0</v>
      </c>
      <c r="B62" s="67" t="s">
        <v>1</v>
      </c>
      <c r="C62" s="101" t="s">
        <v>2</v>
      </c>
      <c r="D62" s="101" t="s">
        <v>3</v>
      </c>
      <c r="E62" s="68" t="s">
        <v>20</v>
      </c>
      <c r="F62" s="68" t="s">
        <v>4</v>
      </c>
      <c r="G62" s="68" t="s">
        <v>5</v>
      </c>
      <c r="H62" s="101" t="s">
        <v>19</v>
      </c>
      <c r="I62" s="129" t="s">
        <v>40</v>
      </c>
      <c r="J62" s="101" t="s">
        <v>29</v>
      </c>
      <c r="K62" s="125" t="s">
        <v>30</v>
      </c>
      <c r="L62" s="170" t="s">
        <v>6</v>
      </c>
    </row>
    <row r="63" spans="1:12" s="2" customFormat="1" ht="12.75" customHeight="1" x14ac:dyDescent="0.2">
      <c r="A63" s="163">
        <v>44841</v>
      </c>
      <c r="B63" s="78" t="s">
        <v>227</v>
      </c>
      <c r="C63" s="73" t="s">
        <v>228</v>
      </c>
      <c r="D63" s="73" t="s">
        <v>229</v>
      </c>
      <c r="E63" s="73"/>
      <c r="F63" s="73" t="s">
        <v>230</v>
      </c>
      <c r="G63" s="73">
        <v>96</v>
      </c>
      <c r="H63" s="73" t="s">
        <v>231</v>
      </c>
      <c r="I63" s="74">
        <v>6</v>
      </c>
      <c r="J63" s="80">
        <v>3824</v>
      </c>
      <c r="K63" s="102">
        <v>13002</v>
      </c>
      <c r="L63" s="203">
        <v>333333</v>
      </c>
    </row>
    <row r="64" spans="1:12" s="2" customFormat="1" ht="12.75" customHeight="1" x14ac:dyDescent="0.2">
      <c r="A64" s="163">
        <v>44841</v>
      </c>
      <c r="B64" s="78" t="s">
        <v>232</v>
      </c>
      <c r="C64" s="73" t="s">
        <v>233</v>
      </c>
      <c r="D64" s="73" t="s">
        <v>229</v>
      </c>
      <c r="E64" s="73"/>
      <c r="F64" s="73" t="s">
        <v>230</v>
      </c>
      <c r="G64" s="73">
        <v>96</v>
      </c>
      <c r="H64" s="73" t="s">
        <v>231</v>
      </c>
      <c r="I64" s="74">
        <v>6</v>
      </c>
      <c r="J64" s="80">
        <v>3824</v>
      </c>
      <c r="K64" s="102">
        <v>13002</v>
      </c>
      <c r="L64" s="203">
        <v>333333</v>
      </c>
    </row>
    <row r="65" spans="1:12" s="2" customFormat="1" ht="12.75" customHeight="1" x14ac:dyDescent="0.2">
      <c r="A65" s="163">
        <v>44841</v>
      </c>
      <c r="B65" s="78" t="s">
        <v>234</v>
      </c>
      <c r="C65" s="73" t="s">
        <v>235</v>
      </c>
      <c r="D65" s="73" t="s">
        <v>229</v>
      </c>
      <c r="E65" s="73"/>
      <c r="F65" s="73" t="s">
        <v>230</v>
      </c>
      <c r="G65" s="73">
        <v>96</v>
      </c>
      <c r="H65" s="73" t="s">
        <v>231</v>
      </c>
      <c r="I65" s="74">
        <v>6</v>
      </c>
      <c r="J65" s="80">
        <v>3824</v>
      </c>
      <c r="K65" s="102">
        <v>13002</v>
      </c>
      <c r="L65" s="203">
        <v>333333</v>
      </c>
    </row>
    <row r="66" spans="1:12" s="2" customFormat="1" ht="12.75" customHeight="1" x14ac:dyDescent="0.2">
      <c r="A66" s="173"/>
      <c r="B66" s="85"/>
      <c r="C66" s="47"/>
      <c r="D66" s="48"/>
      <c r="E66" s="47"/>
      <c r="F66" s="47"/>
      <c r="G66" s="47"/>
      <c r="H66" s="21" t="s">
        <v>13</v>
      </c>
      <c r="I66" s="86">
        <f>SUM(I63:I65)</f>
        <v>18</v>
      </c>
      <c r="J66" s="22">
        <f>SUM(J63:J65)</f>
        <v>11472</v>
      </c>
      <c r="K66" s="103">
        <f>SUM(K63:K65)</f>
        <v>39006</v>
      </c>
      <c r="L66" s="167">
        <f>SUM(L63:L65)</f>
        <v>999999</v>
      </c>
    </row>
    <row r="67" spans="1:12" s="2" customFormat="1" ht="15" customHeight="1" x14ac:dyDescent="0.25">
      <c r="A67" s="325" t="s">
        <v>23</v>
      </c>
      <c r="B67" s="326"/>
      <c r="C67" s="326"/>
      <c r="D67" s="40"/>
      <c r="E67" s="36"/>
      <c r="F67" s="36"/>
      <c r="G67" s="36"/>
      <c r="H67" s="37"/>
      <c r="I67" s="38"/>
      <c r="J67" s="35"/>
      <c r="K67" s="97"/>
      <c r="L67" s="168"/>
    </row>
    <row r="68" spans="1:12" s="2" customFormat="1" ht="15" customHeight="1" x14ac:dyDescent="0.2">
      <c r="A68" s="169" t="s">
        <v>0</v>
      </c>
      <c r="B68" s="67" t="s">
        <v>1</v>
      </c>
      <c r="C68" s="101" t="s">
        <v>2</v>
      </c>
      <c r="D68" s="101" t="s">
        <v>3</v>
      </c>
      <c r="E68" s="68" t="s">
        <v>20</v>
      </c>
      <c r="F68" s="68" t="s">
        <v>4</v>
      </c>
      <c r="G68" s="68" t="s">
        <v>5</v>
      </c>
      <c r="H68" s="101" t="s">
        <v>19</v>
      </c>
      <c r="I68" s="129" t="s">
        <v>40</v>
      </c>
      <c r="J68" s="101" t="s">
        <v>29</v>
      </c>
      <c r="K68" s="126" t="s">
        <v>30</v>
      </c>
      <c r="L68" s="174" t="s">
        <v>6</v>
      </c>
    </row>
    <row r="69" spans="1:12" s="2" customFormat="1" ht="15" customHeight="1" x14ac:dyDescent="0.2">
      <c r="A69" s="209">
        <v>44837</v>
      </c>
      <c r="B69" s="71" t="s">
        <v>82</v>
      </c>
      <c r="C69" s="72" t="s">
        <v>83</v>
      </c>
      <c r="D69" s="72" t="s">
        <v>84</v>
      </c>
      <c r="E69" s="201"/>
      <c r="F69" s="202"/>
      <c r="G69" s="202"/>
      <c r="H69" s="211" t="s">
        <v>85</v>
      </c>
      <c r="I69" s="83">
        <v>1</v>
      </c>
      <c r="J69" s="207">
        <v>0</v>
      </c>
      <c r="K69" s="99">
        <v>0</v>
      </c>
      <c r="L69" s="203">
        <v>66225</v>
      </c>
    </row>
    <row r="70" spans="1:12" s="2" customFormat="1" ht="15" customHeight="1" x14ac:dyDescent="0.2">
      <c r="A70" s="165">
        <v>44837</v>
      </c>
      <c r="B70" s="71" t="s">
        <v>86</v>
      </c>
      <c r="C70" s="72" t="s">
        <v>87</v>
      </c>
      <c r="D70" s="72" t="s">
        <v>88</v>
      </c>
      <c r="E70" s="201"/>
      <c r="F70" s="202"/>
      <c r="G70" s="202"/>
      <c r="H70" s="211" t="s">
        <v>89</v>
      </c>
      <c r="I70" s="83">
        <v>1</v>
      </c>
      <c r="J70" s="207">
        <v>0</v>
      </c>
      <c r="K70" s="99">
        <v>0</v>
      </c>
      <c r="L70" s="203">
        <v>25000</v>
      </c>
    </row>
    <row r="71" spans="1:12" s="2" customFormat="1" ht="15" customHeight="1" x14ac:dyDescent="0.2">
      <c r="A71" s="165">
        <v>44838</v>
      </c>
      <c r="B71" s="71" t="s">
        <v>90</v>
      </c>
      <c r="C71" s="72" t="s">
        <v>91</v>
      </c>
      <c r="D71" s="72" t="s">
        <v>92</v>
      </c>
      <c r="E71" s="201"/>
      <c r="F71" s="202"/>
      <c r="G71" s="202"/>
      <c r="H71" s="211" t="s">
        <v>96</v>
      </c>
      <c r="I71" s="83">
        <v>1</v>
      </c>
      <c r="J71" s="207">
        <v>0</v>
      </c>
      <c r="K71" s="99">
        <v>0</v>
      </c>
      <c r="L71" s="203">
        <v>43680</v>
      </c>
    </row>
    <row r="72" spans="1:12" s="2" customFormat="1" ht="15" customHeight="1" x14ac:dyDescent="0.2">
      <c r="A72" s="165">
        <v>44838</v>
      </c>
      <c r="B72" s="71" t="s">
        <v>93</v>
      </c>
      <c r="C72" s="72" t="s">
        <v>94</v>
      </c>
      <c r="D72" s="72" t="s">
        <v>95</v>
      </c>
      <c r="E72" s="201"/>
      <c r="F72" s="202"/>
      <c r="G72" s="202"/>
      <c r="H72" s="211" t="s">
        <v>96</v>
      </c>
      <c r="I72" s="83">
        <v>1</v>
      </c>
      <c r="J72" s="207">
        <v>0</v>
      </c>
      <c r="K72" s="99">
        <v>0</v>
      </c>
      <c r="L72" s="203">
        <v>50083</v>
      </c>
    </row>
    <row r="73" spans="1:12" s="2" customFormat="1" ht="15" customHeight="1" x14ac:dyDescent="0.2">
      <c r="A73" s="165">
        <v>44839</v>
      </c>
      <c r="B73" s="71" t="s">
        <v>142</v>
      </c>
      <c r="C73" s="72" t="s">
        <v>143</v>
      </c>
      <c r="D73" s="72" t="s">
        <v>144</v>
      </c>
      <c r="E73" s="201"/>
      <c r="F73" s="202"/>
      <c r="G73" s="202"/>
      <c r="H73" s="211" t="s">
        <v>145</v>
      </c>
      <c r="I73" s="83">
        <v>1</v>
      </c>
      <c r="J73" s="207">
        <v>0</v>
      </c>
      <c r="K73" s="99">
        <v>0</v>
      </c>
      <c r="L73" s="203">
        <v>18205</v>
      </c>
    </row>
    <row r="74" spans="1:12" s="2" customFormat="1" ht="15" customHeight="1" x14ac:dyDescent="0.2">
      <c r="A74" s="165">
        <v>44839</v>
      </c>
      <c r="B74" s="71" t="s">
        <v>146</v>
      </c>
      <c r="C74" s="72" t="s">
        <v>147</v>
      </c>
      <c r="D74" s="248" t="s">
        <v>149</v>
      </c>
      <c r="E74" s="201"/>
      <c r="F74" s="202"/>
      <c r="G74" s="202"/>
      <c r="H74" s="211" t="s">
        <v>148</v>
      </c>
      <c r="I74" s="83">
        <v>1</v>
      </c>
      <c r="J74" s="75">
        <v>0</v>
      </c>
      <c r="K74" s="99">
        <v>0</v>
      </c>
      <c r="L74" s="164">
        <v>5000</v>
      </c>
    </row>
    <row r="75" spans="1:12" s="2" customFormat="1" ht="15" customHeight="1" x14ac:dyDescent="0.2">
      <c r="A75" s="163">
        <v>44839</v>
      </c>
      <c r="B75" s="78" t="s">
        <v>150</v>
      </c>
      <c r="C75" s="73" t="s">
        <v>151</v>
      </c>
      <c r="D75" s="73"/>
      <c r="E75" s="73"/>
      <c r="F75" s="201"/>
      <c r="G75" s="73"/>
      <c r="H75" s="73" t="s">
        <v>85</v>
      </c>
      <c r="I75" s="81">
        <v>1</v>
      </c>
      <c r="J75" s="239">
        <v>0</v>
      </c>
      <c r="K75" s="117">
        <v>0</v>
      </c>
      <c r="L75" s="164">
        <v>37386</v>
      </c>
    </row>
    <row r="76" spans="1:12" s="2" customFormat="1" ht="15" customHeight="1" x14ac:dyDescent="0.2">
      <c r="A76" s="165">
        <v>44839</v>
      </c>
      <c r="B76" s="71" t="s">
        <v>152</v>
      </c>
      <c r="C76" s="72" t="s">
        <v>153</v>
      </c>
      <c r="D76" s="72"/>
      <c r="E76" s="201"/>
      <c r="F76" s="202"/>
      <c r="G76" s="202"/>
      <c r="H76" s="211" t="s">
        <v>85</v>
      </c>
      <c r="I76" s="83">
        <v>1</v>
      </c>
      <c r="J76" s="207">
        <v>0</v>
      </c>
      <c r="K76" s="99">
        <v>0</v>
      </c>
      <c r="L76" s="203">
        <v>54081</v>
      </c>
    </row>
    <row r="77" spans="1:12" s="2" customFormat="1" ht="15" customHeight="1" x14ac:dyDescent="0.2">
      <c r="A77" s="163">
        <v>44840</v>
      </c>
      <c r="B77" s="78" t="s">
        <v>162</v>
      </c>
      <c r="C77" s="73" t="s">
        <v>163</v>
      </c>
      <c r="D77" s="73"/>
      <c r="E77" s="73"/>
      <c r="F77" s="201"/>
      <c r="G77" s="73"/>
      <c r="H77" s="73" t="s">
        <v>164</v>
      </c>
      <c r="I77" s="81">
        <v>1</v>
      </c>
      <c r="J77" s="239">
        <v>0</v>
      </c>
      <c r="K77" s="117">
        <v>0</v>
      </c>
      <c r="L77" s="164">
        <v>35000</v>
      </c>
    </row>
    <row r="78" spans="1:12" s="2" customFormat="1" ht="15" customHeight="1" x14ac:dyDescent="0.2">
      <c r="A78" s="165">
        <v>44840</v>
      </c>
      <c r="B78" s="71" t="s">
        <v>176</v>
      </c>
      <c r="C78" s="72" t="s">
        <v>177</v>
      </c>
      <c r="D78" s="72" t="s">
        <v>178</v>
      </c>
      <c r="E78" s="201"/>
      <c r="F78" s="202"/>
      <c r="G78" s="202"/>
      <c r="H78" s="211" t="s">
        <v>179</v>
      </c>
      <c r="I78" s="83">
        <v>1</v>
      </c>
      <c r="J78" s="207">
        <v>1200</v>
      </c>
      <c r="K78" s="99">
        <v>0</v>
      </c>
      <c r="L78" s="164">
        <v>10000</v>
      </c>
    </row>
    <row r="79" spans="1:12" s="2" customFormat="1" ht="15" customHeight="1" x14ac:dyDescent="0.2">
      <c r="A79" s="165">
        <v>44840</v>
      </c>
      <c r="B79" s="71" t="s">
        <v>188</v>
      </c>
      <c r="C79" s="72" t="s">
        <v>189</v>
      </c>
      <c r="D79" s="72" t="s">
        <v>190</v>
      </c>
      <c r="E79" s="201"/>
      <c r="F79" s="202"/>
      <c r="G79" s="202"/>
      <c r="H79" s="211" t="s">
        <v>191</v>
      </c>
      <c r="I79" s="83">
        <v>1</v>
      </c>
      <c r="J79" s="207">
        <v>0</v>
      </c>
      <c r="K79" s="99">
        <v>0</v>
      </c>
      <c r="L79" s="203">
        <v>0</v>
      </c>
    </row>
    <row r="80" spans="1:12" s="2" customFormat="1" ht="15" customHeight="1" x14ac:dyDescent="0.2">
      <c r="A80" s="209">
        <v>44841</v>
      </c>
      <c r="B80" s="210" t="s">
        <v>180</v>
      </c>
      <c r="C80" s="211" t="s">
        <v>181</v>
      </c>
      <c r="D80" s="211" t="s">
        <v>84</v>
      </c>
      <c r="E80" s="201"/>
      <c r="F80" s="236"/>
      <c r="G80" s="236"/>
      <c r="H80" s="211" t="s">
        <v>182</v>
      </c>
      <c r="I80" s="81">
        <v>1</v>
      </c>
      <c r="J80" s="237">
        <v>0</v>
      </c>
      <c r="K80" s="238">
        <v>0</v>
      </c>
      <c r="L80" s="164">
        <v>27584</v>
      </c>
    </row>
    <row r="81" spans="1:12" s="2" customFormat="1" ht="15" customHeight="1" x14ac:dyDescent="0.2">
      <c r="A81" s="163">
        <v>44841</v>
      </c>
      <c r="B81" s="78" t="s">
        <v>204</v>
      </c>
      <c r="C81" s="73" t="s">
        <v>205</v>
      </c>
      <c r="D81" s="73" t="s">
        <v>88</v>
      </c>
      <c r="E81" s="73"/>
      <c r="F81" s="201"/>
      <c r="G81" s="73"/>
      <c r="H81" s="247" t="s">
        <v>206</v>
      </c>
      <c r="I81" s="81">
        <v>1</v>
      </c>
      <c r="J81" s="239">
        <v>1400</v>
      </c>
      <c r="K81" s="117">
        <v>75</v>
      </c>
      <c r="L81" s="164">
        <v>80000</v>
      </c>
    </row>
    <row r="82" spans="1:12" s="2" customFormat="1" ht="15.75" customHeight="1" x14ac:dyDescent="0.2">
      <c r="A82" s="317">
        <v>44844</v>
      </c>
      <c r="B82" s="71" t="s">
        <v>241</v>
      </c>
      <c r="C82" s="72" t="s">
        <v>242</v>
      </c>
      <c r="D82" s="72" t="s">
        <v>243</v>
      </c>
      <c r="E82" s="201"/>
      <c r="F82" s="202"/>
      <c r="G82" s="202"/>
      <c r="H82" s="211" t="s">
        <v>244</v>
      </c>
      <c r="I82" s="83">
        <v>1</v>
      </c>
      <c r="J82" s="75">
        <v>0</v>
      </c>
      <c r="K82" s="99">
        <v>0</v>
      </c>
      <c r="L82" s="164">
        <v>23000</v>
      </c>
    </row>
    <row r="83" spans="1:12" s="2" customFormat="1" ht="15" customHeight="1" x14ac:dyDescent="0.2">
      <c r="A83" s="165">
        <v>44845</v>
      </c>
      <c r="B83" s="71" t="s">
        <v>275</v>
      </c>
      <c r="C83" s="72" t="s">
        <v>276</v>
      </c>
      <c r="D83" s="72"/>
      <c r="E83" s="201"/>
      <c r="F83" s="202"/>
      <c r="G83" s="202"/>
      <c r="H83" s="211" t="s">
        <v>85</v>
      </c>
      <c r="I83" s="83">
        <v>1</v>
      </c>
      <c r="J83" s="207">
        <v>0</v>
      </c>
      <c r="K83" s="99">
        <v>0</v>
      </c>
      <c r="L83" s="203">
        <v>32150</v>
      </c>
    </row>
    <row r="84" spans="1:12" s="2" customFormat="1" ht="15" customHeight="1" x14ac:dyDescent="0.2">
      <c r="A84" s="165">
        <v>44845</v>
      </c>
      <c r="B84" s="71" t="s">
        <v>277</v>
      </c>
      <c r="C84" s="72" t="s">
        <v>278</v>
      </c>
      <c r="D84" s="72" t="s">
        <v>279</v>
      </c>
      <c r="E84" s="201"/>
      <c r="F84" s="202"/>
      <c r="G84" s="202"/>
      <c r="H84" s="211" t="s">
        <v>280</v>
      </c>
      <c r="I84" s="83">
        <v>1</v>
      </c>
      <c r="J84" s="207">
        <v>0</v>
      </c>
      <c r="K84" s="99">
        <v>0</v>
      </c>
      <c r="L84" s="203">
        <v>8149</v>
      </c>
    </row>
    <row r="85" spans="1:12" s="2" customFormat="1" ht="15" customHeight="1" x14ac:dyDescent="0.2">
      <c r="A85" s="165">
        <v>44846</v>
      </c>
      <c r="B85" s="71" t="s">
        <v>261</v>
      </c>
      <c r="C85" s="72" t="s">
        <v>262</v>
      </c>
      <c r="D85" s="72" t="s">
        <v>263</v>
      </c>
      <c r="E85" s="201"/>
      <c r="F85" s="202"/>
      <c r="G85" s="202"/>
      <c r="H85" s="211" t="s">
        <v>85</v>
      </c>
      <c r="I85" s="83">
        <v>1</v>
      </c>
      <c r="J85" s="207">
        <v>0</v>
      </c>
      <c r="K85" s="99">
        <v>0</v>
      </c>
      <c r="L85" s="203">
        <v>38438</v>
      </c>
    </row>
    <row r="86" spans="1:12" s="2" customFormat="1" ht="14.25" customHeight="1" x14ac:dyDescent="0.2">
      <c r="A86" s="165">
        <v>44846</v>
      </c>
      <c r="B86" s="71" t="s">
        <v>281</v>
      </c>
      <c r="C86" s="72" t="s">
        <v>282</v>
      </c>
      <c r="D86" s="72" t="s">
        <v>283</v>
      </c>
      <c r="E86" s="201"/>
      <c r="F86" s="202"/>
      <c r="G86" s="202"/>
      <c r="H86" s="211" t="s">
        <v>164</v>
      </c>
      <c r="I86" s="83">
        <v>1</v>
      </c>
      <c r="J86" s="207">
        <v>0</v>
      </c>
      <c r="K86" s="99">
        <v>0</v>
      </c>
      <c r="L86" s="203">
        <v>59000</v>
      </c>
    </row>
    <row r="87" spans="1:12" s="2" customFormat="1" ht="15" customHeight="1" x14ac:dyDescent="0.2">
      <c r="A87" s="165">
        <v>44846</v>
      </c>
      <c r="B87" s="71" t="s">
        <v>284</v>
      </c>
      <c r="C87" s="72" t="s">
        <v>285</v>
      </c>
      <c r="D87" s="72" t="s">
        <v>283</v>
      </c>
      <c r="E87" s="201"/>
      <c r="F87" s="202"/>
      <c r="G87" s="202"/>
      <c r="H87" s="211" t="s">
        <v>164</v>
      </c>
      <c r="I87" s="83">
        <v>1</v>
      </c>
      <c r="J87" s="207">
        <v>0</v>
      </c>
      <c r="K87" s="99">
        <v>0</v>
      </c>
      <c r="L87" s="203">
        <v>59000</v>
      </c>
    </row>
    <row r="88" spans="1:12" s="2" customFormat="1" ht="15" customHeight="1" x14ac:dyDescent="0.2">
      <c r="A88" s="165">
        <v>44846</v>
      </c>
      <c r="B88" s="71" t="s">
        <v>286</v>
      </c>
      <c r="C88" s="72" t="s">
        <v>287</v>
      </c>
      <c r="D88" s="72" t="s">
        <v>283</v>
      </c>
      <c r="E88" s="201"/>
      <c r="F88" s="202"/>
      <c r="G88" s="202"/>
      <c r="H88" s="211" t="s">
        <v>164</v>
      </c>
      <c r="I88" s="83">
        <v>1</v>
      </c>
      <c r="J88" s="207">
        <v>0</v>
      </c>
      <c r="K88" s="99">
        <v>0</v>
      </c>
      <c r="L88" s="164">
        <v>63000</v>
      </c>
    </row>
    <row r="89" spans="1:12" s="2" customFormat="1" ht="15" customHeight="1" x14ac:dyDescent="0.2">
      <c r="A89" s="165">
        <v>44846</v>
      </c>
      <c r="B89" s="71" t="s">
        <v>288</v>
      </c>
      <c r="C89" s="72" t="s">
        <v>289</v>
      </c>
      <c r="D89" s="72" t="s">
        <v>283</v>
      </c>
      <c r="E89" s="201"/>
      <c r="F89" s="202"/>
      <c r="G89" s="202"/>
      <c r="H89" s="211" t="s">
        <v>164</v>
      </c>
      <c r="I89" s="83">
        <v>1</v>
      </c>
      <c r="J89" s="207">
        <v>0</v>
      </c>
      <c r="K89" s="99">
        <v>0</v>
      </c>
      <c r="L89" s="203">
        <v>52000</v>
      </c>
    </row>
    <row r="90" spans="1:12" s="2" customFormat="1" ht="15" customHeight="1" x14ac:dyDescent="0.2">
      <c r="A90" s="209">
        <v>44846</v>
      </c>
      <c r="B90" s="210" t="s">
        <v>290</v>
      </c>
      <c r="C90" s="211" t="s">
        <v>291</v>
      </c>
      <c r="D90" s="211" t="s">
        <v>283</v>
      </c>
      <c r="E90" s="201"/>
      <c r="F90" s="236"/>
      <c r="G90" s="236"/>
      <c r="H90" s="211" t="s">
        <v>164</v>
      </c>
      <c r="I90" s="83">
        <v>1</v>
      </c>
      <c r="J90" s="207">
        <v>0</v>
      </c>
      <c r="K90" s="320">
        <v>0</v>
      </c>
      <c r="L90" s="203">
        <v>52000</v>
      </c>
    </row>
    <row r="91" spans="1:12" s="2" customFormat="1" ht="15" customHeight="1" x14ac:dyDescent="0.2">
      <c r="A91" s="209">
        <v>44846</v>
      </c>
      <c r="B91" s="210" t="s">
        <v>292</v>
      </c>
      <c r="C91" s="211" t="s">
        <v>293</v>
      </c>
      <c r="D91" s="211" t="s">
        <v>283</v>
      </c>
      <c r="E91" s="201"/>
      <c r="F91" s="236"/>
      <c r="G91" s="236"/>
      <c r="H91" s="211" t="s">
        <v>164</v>
      </c>
      <c r="I91" s="83">
        <v>1</v>
      </c>
      <c r="J91" s="207">
        <v>0</v>
      </c>
      <c r="K91" s="320">
        <v>0</v>
      </c>
      <c r="L91" s="203">
        <v>57000</v>
      </c>
    </row>
    <row r="92" spans="1:12" s="2" customFormat="1" ht="15" customHeight="1" x14ac:dyDescent="0.2">
      <c r="A92" s="209">
        <v>44846</v>
      </c>
      <c r="B92" s="210" t="s">
        <v>294</v>
      </c>
      <c r="C92" s="211" t="s">
        <v>295</v>
      </c>
      <c r="D92" s="211"/>
      <c r="E92" s="201"/>
      <c r="F92" s="236"/>
      <c r="G92" s="236"/>
      <c r="H92" s="211" t="s">
        <v>296</v>
      </c>
      <c r="I92" s="83">
        <v>1</v>
      </c>
      <c r="J92" s="207">
        <v>0</v>
      </c>
      <c r="K92" s="320">
        <v>0</v>
      </c>
      <c r="L92" s="203">
        <v>9404</v>
      </c>
    </row>
    <row r="93" spans="1:12" s="2" customFormat="1" ht="15" customHeight="1" x14ac:dyDescent="0.2">
      <c r="A93" s="209">
        <v>44846</v>
      </c>
      <c r="B93" s="210" t="s">
        <v>297</v>
      </c>
      <c r="C93" s="211" t="s">
        <v>298</v>
      </c>
      <c r="D93" s="211" t="s">
        <v>283</v>
      </c>
      <c r="E93" s="201"/>
      <c r="F93" s="236"/>
      <c r="G93" s="236"/>
      <c r="H93" s="211" t="s">
        <v>164</v>
      </c>
      <c r="I93" s="83">
        <v>1</v>
      </c>
      <c r="J93" s="207">
        <v>0</v>
      </c>
      <c r="K93" s="320">
        <v>0</v>
      </c>
      <c r="L93" s="203">
        <v>52400</v>
      </c>
    </row>
    <row r="94" spans="1:12" s="2" customFormat="1" ht="15" customHeight="1" x14ac:dyDescent="0.2">
      <c r="A94" s="209">
        <v>44846</v>
      </c>
      <c r="B94" s="210" t="s">
        <v>299</v>
      </c>
      <c r="C94" s="211" t="s">
        <v>300</v>
      </c>
      <c r="D94" s="211" t="s">
        <v>283</v>
      </c>
      <c r="E94" s="201"/>
      <c r="F94" s="236"/>
      <c r="G94" s="236"/>
      <c r="H94" s="211" t="s">
        <v>164</v>
      </c>
      <c r="I94" s="83">
        <v>1</v>
      </c>
      <c r="J94" s="207">
        <v>0</v>
      </c>
      <c r="K94" s="320">
        <v>0</v>
      </c>
      <c r="L94" s="203">
        <v>59000</v>
      </c>
    </row>
    <row r="95" spans="1:12" s="2" customFormat="1" ht="15" customHeight="1" x14ac:dyDescent="0.2">
      <c r="A95" s="209">
        <v>44846</v>
      </c>
      <c r="B95" s="210" t="s">
        <v>301</v>
      </c>
      <c r="C95" s="211" t="s">
        <v>302</v>
      </c>
      <c r="D95" s="211" t="s">
        <v>303</v>
      </c>
      <c r="E95" s="201"/>
      <c r="F95" s="236"/>
      <c r="G95" s="236"/>
      <c r="H95" s="211" t="s">
        <v>304</v>
      </c>
      <c r="I95" s="83">
        <v>1</v>
      </c>
      <c r="J95" s="207">
        <v>0</v>
      </c>
      <c r="K95" s="320">
        <v>0</v>
      </c>
      <c r="L95" s="203">
        <v>22500</v>
      </c>
    </row>
    <row r="96" spans="1:12" s="2" customFormat="1" ht="15" customHeight="1" x14ac:dyDescent="0.2">
      <c r="A96" s="209">
        <v>44846</v>
      </c>
      <c r="B96" s="210" t="s">
        <v>305</v>
      </c>
      <c r="C96" s="211" t="s">
        <v>306</v>
      </c>
      <c r="D96" s="211" t="s">
        <v>307</v>
      </c>
      <c r="E96" s="201"/>
      <c r="F96" s="236"/>
      <c r="G96" s="236"/>
      <c r="H96" s="211" t="s">
        <v>308</v>
      </c>
      <c r="I96" s="83">
        <v>1</v>
      </c>
      <c r="J96" s="207">
        <v>0</v>
      </c>
      <c r="K96" s="320">
        <v>0</v>
      </c>
      <c r="L96" s="203">
        <v>95000</v>
      </c>
    </row>
    <row r="97" spans="1:12" s="2" customFormat="1" ht="15" customHeight="1" x14ac:dyDescent="0.2">
      <c r="A97" s="165">
        <v>44847</v>
      </c>
      <c r="B97" s="71" t="s">
        <v>264</v>
      </c>
      <c r="C97" s="72" t="s">
        <v>265</v>
      </c>
      <c r="D97" s="72" t="s">
        <v>178</v>
      </c>
      <c r="E97" s="201"/>
      <c r="F97" s="202"/>
      <c r="G97" s="202"/>
      <c r="H97" s="211" t="s">
        <v>266</v>
      </c>
      <c r="I97" s="83">
        <v>1</v>
      </c>
      <c r="J97" s="207">
        <v>0</v>
      </c>
      <c r="K97" s="99">
        <v>0</v>
      </c>
      <c r="L97" s="203">
        <v>3875</v>
      </c>
    </row>
    <row r="98" spans="1:12" s="2" customFormat="1" ht="15" customHeight="1" x14ac:dyDescent="0.2">
      <c r="A98" s="209">
        <v>44847</v>
      </c>
      <c r="B98" s="210" t="s">
        <v>309</v>
      </c>
      <c r="C98" s="249" t="s">
        <v>310</v>
      </c>
      <c r="D98" s="211"/>
      <c r="E98" s="201"/>
      <c r="F98" s="236"/>
      <c r="G98" s="236"/>
      <c r="H98" s="211" t="s">
        <v>182</v>
      </c>
      <c r="I98" s="83">
        <v>1</v>
      </c>
      <c r="J98" s="207">
        <v>0</v>
      </c>
      <c r="K98" s="320">
        <v>0</v>
      </c>
      <c r="L98" s="203">
        <v>34561</v>
      </c>
    </row>
    <row r="99" spans="1:12" s="2" customFormat="1" ht="15" customHeight="1" x14ac:dyDescent="0.2">
      <c r="A99" s="209">
        <v>44847</v>
      </c>
      <c r="B99" s="210" t="s">
        <v>346</v>
      </c>
      <c r="C99" s="211" t="s">
        <v>347</v>
      </c>
      <c r="D99" s="211" t="s">
        <v>348</v>
      </c>
      <c r="E99" s="201"/>
      <c r="F99" s="236"/>
      <c r="G99" s="236"/>
      <c r="H99" s="211" t="s">
        <v>349</v>
      </c>
      <c r="I99" s="83">
        <v>1</v>
      </c>
      <c r="J99" s="207">
        <v>0</v>
      </c>
      <c r="K99" s="320">
        <v>0</v>
      </c>
      <c r="L99" s="203">
        <v>52815</v>
      </c>
    </row>
    <row r="100" spans="1:12" s="2" customFormat="1" ht="15" customHeight="1" x14ac:dyDescent="0.2">
      <c r="A100" s="209">
        <v>44847</v>
      </c>
      <c r="B100" s="210" t="s">
        <v>360</v>
      </c>
      <c r="C100" s="211" t="s">
        <v>361</v>
      </c>
      <c r="D100" s="211"/>
      <c r="E100" s="201"/>
      <c r="F100" s="236"/>
      <c r="G100" s="236"/>
      <c r="H100" s="211" t="s">
        <v>362</v>
      </c>
      <c r="I100" s="83">
        <v>1</v>
      </c>
      <c r="J100" s="207">
        <v>0</v>
      </c>
      <c r="K100" s="320">
        <v>0</v>
      </c>
      <c r="L100" s="203">
        <v>5500</v>
      </c>
    </row>
    <row r="101" spans="1:12" s="2" customFormat="1" ht="15" customHeight="1" x14ac:dyDescent="0.2">
      <c r="A101" s="209">
        <v>44847</v>
      </c>
      <c r="B101" s="210" t="s">
        <v>363</v>
      </c>
      <c r="C101" s="211" t="s">
        <v>364</v>
      </c>
      <c r="D101" s="211"/>
      <c r="E101" s="201"/>
      <c r="F101" s="236"/>
      <c r="G101" s="236"/>
      <c r="H101" s="211" t="s">
        <v>182</v>
      </c>
      <c r="I101" s="83">
        <v>1</v>
      </c>
      <c r="J101" s="207">
        <v>0</v>
      </c>
      <c r="K101" s="320">
        <v>0</v>
      </c>
      <c r="L101" s="203">
        <v>29569</v>
      </c>
    </row>
    <row r="102" spans="1:12" s="2" customFormat="1" ht="15" customHeight="1" x14ac:dyDescent="0.2">
      <c r="A102" s="209">
        <v>44848</v>
      </c>
      <c r="B102" s="210" t="s">
        <v>342</v>
      </c>
      <c r="C102" s="211" t="s">
        <v>343</v>
      </c>
      <c r="D102" s="211" t="s">
        <v>344</v>
      </c>
      <c r="E102" s="201"/>
      <c r="F102" s="236"/>
      <c r="G102" s="236"/>
      <c r="H102" s="211" t="s">
        <v>345</v>
      </c>
      <c r="I102" s="83">
        <v>1</v>
      </c>
      <c r="J102" s="207">
        <v>0</v>
      </c>
      <c r="K102" s="320">
        <v>0</v>
      </c>
      <c r="L102" s="203">
        <v>3500</v>
      </c>
    </row>
    <row r="103" spans="1:12" s="2" customFormat="1" ht="15" customHeight="1" x14ac:dyDescent="0.2">
      <c r="A103" s="209">
        <v>44848</v>
      </c>
      <c r="B103" s="210" t="s">
        <v>376</v>
      </c>
      <c r="C103" s="211" t="s">
        <v>377</v>
      </c>
      <c r="D103" s="211"/>
      <c r="E103" s="201"/>
      <c r="F103" s="236"/>
      <c r="G103" s="236"/>
      <c r="H103" s="211" t="s">
        <v>244</v>
      </c>
      <c r="I103" s="83">
        <v>1</v>
      </c>
      <c r="J103" s="207">
        <v>0</v>
      </c>
      <c r="K103" s="320">
        <v>0</v>
      </c>
      <c r="L103" s="203">
        <v>31000</v>
      </c>
    </row>
    <row r="104" spans="1:12" s="2" customFormat="1" ht="15" customHeight="1" x14ac:dyDescent="0.2">
      <c r="A104" s="209">
        <v>44848</v>
      </c>
      <c r="B104" s="210" t="s">
        <v>378</v>
      </c>
      <c r="C104" s="211" t="s">
        <v>379</v>
      </c>
      <c r="D104" s="211" t="s">
        <v>229</v>
      </c>
      <c r="E104" s="201"/>
      <c r="F104" s="236"/>
      <c r="G104" s="236"/>
      <c r="H104" s="211" t="s">
        <v>380</v>
      </c>
      <c r="I104" s="83">
        <v>1</v>
      </c>
      <c r="J104" s="207">
        <v>0</v>
      </c>
      <c r="K104" s="320">
        <v>0</v>
      </c>
      <c r="L104" s="203">
        <v>4500</v>
      </c>
    </row>
    <row r="105" spans="1:12" s="2" customFormat="1" ht="15" customHeight="1" x14ac:dyDescent="0.2">
      <c r="A105" s="209">
        <v>44848</v>
      </c>
      <c r="B105" s="210" t="s">
        <v>394</v>
      </c>
      <c r="C105" s="211" t="s">
        <v>395</v>
      </c>
      <c r="D105" s="211" t="s">
        <v>84</v>
      </c>
      <c r="E105" s="201"/>
      <c r="F105" s="236"/>
      <c r="G105" s="236"/>
      <c r="H105" s="211" t="s">
        <v>396</v>
      </c>
      <c r="I105" s="83">
        <v>1</v>
      </c>
      <c r="J105" s="207">
        <v>0</v>
      </c>
      <c r="K105" s="320">
        <v>0</v>
      </c>
      <c r="L105" s="203">
        <v>460</v>
      </c>
    </row>
    <row r="106" spans="1:12" s="2" customFormat="1" ht="15" customHeight="1" x14ac:dyDescent="0.2">
      <c r="A106" s="209">
        <v>44848</v>
      </c>
      <c r="B106" s="210" t="s">
        <v>397</v>
      </c>
      <c r="C106" s="211" t="s">
        <v>398</v>
      </c>
      <c r="D106" s="211"/>
      <c r="E106" s="201"/>
      <c r="F106" s="236"/>
      <c r="G106" s="236"/>
      <c r="H106" s="211" t="s">
        <v>399</v>
      </c>
      <c r="I106" s="83">
        <v>1</v>
      </c>
      <c r="J106" s="207">
        <v>0</v>
      </c>
      <c r="K106" s="320">
        <v>0</v>
      </c>
      <c r="L106" s="203">
        <v>1300</v>
      </c>
    </row>
    <row r="107" spans="1:12" s="2" customFormat="1" ht="15" customHeight="1" x14ac:dyDescent="0.2">
      <c r="A107" s="209">
        <v>44848</v>
      </c>
      <c r="B107" s="210" t="s">
        <v>400</v>
      </c>
      <c r="C107" s="211" t="s">
        <v>401</v>
      </c>
      <c r="D107" s="211"/>
      <c r="E107" s="201"/>
      <c r="F107" s="236"/>
      <c r="G107" s="236"/>
      <c r="H107" s="211" t="s">
        <v>164</v>
      </c>
      <c r="I107" s="83">
        <v>1</v>
      </c>
      <c r="J107" s="207">
        <v>0</v>
      </c>
      <c r="K107" s="320">
        <v>0</v>
      </c>
      <c r="L107" s="203">
        <v>52000</v>
      </c>
    </row>
    <row r="108" spans="1:12" s="2" customFormat="1" ht="15" customHeight="1" x14ac:dyDescent="0.2">
      <c r="A108" s="209">
        <v>44851</v>
      </c>
      <c r="B108" s="210" t="s">
        <v>423</v>
      </c>
      <c r="C108" s="211" t="s">
        <v>424</v>
      </c>
      <c r="D108" s="211" t="s">
        <v>149</v>
      </c>
      <c r="E108" s="201"/>
      <c r="F108" s="236"/>
      <c r="G108" s="236"/>
      <c r="H108" s="211" t="s">
        <v>425</v>
      </c>
      <c r="I108" s="83">
        <v>1</v>
      </c>
      <c r="J108" s="207">
        <v>0</v>
      </c>
      <c r="K108" s="320">
        <v>0</v>
      </c>
      <c r="L108" s="203">
        <v>9345</v>
      </c>
    </row>
    <row r="109" spans="1:12" s="2" customFormat="1" ht="15" customHeight="1" x14ac:dyDescent="0.2">
      <c r="A109" s="209">
        <v>44851</v>
      </c>
      <c r="B109" s="210" t="s">
        <v>426</v>
      </c>
      <c r="C109" s="211" t="s">
        <v>427</v>
      </c>
      <c r="D109" s="211" t="s">
        <v>428</v>
      </c>
      <c r="E109" s="201"/>
      <c r="F109" s="236"/>
      <c r="G109" s="236"/>
      <c r="H109" s="211" t="s">
        <v>429</v>
      </c>
      <c r="I109" s="83">
        <v>1</v>
      </c>
      <c r="J109" s="207">
        <v>1276</v>
      </c>
      <c r="K109" s="320">
        <v>126</v>
      </c>
      <c r="L109" s="203">
        <v>40595</v>
      </c>
    </row>
    <row r="110" spans="1:12" s="2" customFormat="1" ht="15" customHeight="1" x14ac:dyDescent="0.2">
      <c r="A110" s="209">
        <v>44851</v>
      </c>
      <c r="B110" s="210" t="s">
        <v>430</v>
      </c>
      <c r="C110" s="211" t="s">
        <v>431</v>
      </c>
      <c r="D110" s="211" t="s">
        <v>432</v>
      </c>
      <c r="E110" s="201"/>
      <c r="F110" s="236"/>
      <c r="G110" s="236"/>
      <c r="H110" s="211" t="s">
        <v>433</v>
      </c>
      <c r="I110" s="83">
        <v>1</v>
      </c>
      <c r="J110" s="207">
        <v>0</v>
      </c>
      <c r="K110" s="320">
        <v>0</v>
      </c>
      <c r="L110" s="203">
        <v>25000</v>
      </c>
    </row>
    <row r="111" spans="1:12" s="2" customFormat="1" ht="15" customHeight="1" x14ac:dyDescent="0.2">
      <c r="A111" s="209">
        <v>44851</v>
      </c>
      <c r="B111" s="210" t="s">
        <v>434</v>
      </c>
      <c r="C111" s="211" t="s">
        <v>435</v>
      </c>
      <c r="D111" s="211" t="s">
        <v>218</v>
      </c>
      <c r="E111" s="201"/>
      <c r="F111" s="236"/>
      <c r="G111" s="236"/>
      <c r="H111" s="211" t="s">
        <v>436</v>
      </c>
      <c r="I111" s="83">
        <v>1</v>
      </c>
      <c r="J111" s="207">
        <v>0</v>
      </c>
      <c r="K111" s="320">
        <v>0</v>
      </c>
      <c r="L111" s="203">
        <v>7000</v>
      </c>
    </row>
    <row r="112" spans="1:12" s="2" customFormat="1" ht="15" customHeight="1" x14ac:dyDescent="0.2">
      <c r="A112" s="209">
        <v>44852</v>
      </c>
      <c r="B112" s="210" t="s">
        <v>459</v>
      </c>
      <c r="C112" s="211" t="s">
        <v>460</v>
      </c>
      <c r="D112" s="211" t="s">
        <v>199</v>
      </c>
      <c r="E112" s="201"/>
      <c r="F112" s="236"/>
      <c r="G112" s="236"/>
      <c r="H112" s="211" t="s">
        <v>461</v>
      </c>
      <c r="I112" s="83">
        <v>1</v>
      </c>
      <c r="J112" s="207">
        <v>703</v>
      </c>
      <c r="K112" s="320">
        <v>0</v>
      </c>
      <c r="L112" s="203">
        <v>160000</v>
      </c>
    </row>
    <row r="113" spans="1:12" s="2" customFormat="1" ht="15" customHeight="1" x14ac:dyDescent="0.2">
      <c r="A113" s="209">
        <v>44853</v>
      </c>
      <c r="B113" s="210" t="s">
        <v>476</v>
      </c>
      <c r="C113" s="211" t="s">
        <v>477</v>
      </c>
      <c r="D113" s="211" t="s">
        <v>478</v>
      </c>
      <c r="E113" s="201"/>
      <c r="F113" s="236"/>
      <c r="G113" s="236"/>
      <c r="H113" s="211" t="s">
        <v>479</v>
      </c>
      <c r="I113" s="83">
        <v>1</v>
      </c>
      <c r="J113" s="207">
        <v>0</v>
      </c>
      <c r="K113" s="320">
        <v>0</v>
      </c>
      <c r="L113" s="203">
        <v>4000</v>
      </c>
    </row>
    <row r="114" spans="1:12" s="2" customFormat="1" ht="15" customHeight="1" x14ac:dyDescent="0.2">
      <c r="A114" s="209">
        <v>44854</v>
      </c>
      <c r="B114" s="210" t="s">
        <v>520</v>
      </c>
      <c r="C114" s="211" t="s">
        <v>521</v>
      </c>
      <c r="D114" s="211" t="s">
        <v>522</v>
      </c>
      <c r="E114" s="201"/>
      <c r="F114" s="236"/>
      <c r="G114" s="236"/>
      <c r="H114" s="211" t="s">
        <v>425</v>
      </c>
      <c r="I114" s="83">
        <v>1</v>
      </c>
      <c r="J114" s="207">
        <v>0</v>
      </c>
      <c r="K114" s="320">
        <v>0</v>
      </c>
      <c r="L114" s="203">
        <v>9734</v>
      </c>
    </row>
    <row r="115" spans="1:12" s="2" customFormat="1" ht="15" customHeight="1" x14ac:dyDescent="0.2">
      <c r="A115" s="209">
        <v>44855</v>
      </c>
      <c r="B115" s="210" t="s">
        <v>511</v>
      </c>
      <c r="C115" s="211" t="s">
        <v>512</v>
      </c>
      <c r="D115" s="211" t="s">
        <v>199</v>
      </c>
      <c r="E115" s="201"/>
      <c r="F115" s="236"/>
      <c r="G115" s="236"/>
      <c r="H115" s="211" t="s">
        <v>433</v>
      </c>
      <c r="I115" s="83">
        <v>1</v>
      </c>
      <c r="J115" s="207">
        <v>0</v>
      </c>
      <c r="K115" s="320">
        <v>0</v>
      </c>
      <c r="L115" s="203">
        <v>35000</v>
      </c>
    </row>
    <row r="116" spans="1:12" s="2" customFormat="1" ht="15" customHeight="1" x14ac:dyDescent="0.2">
      <c r="A116" s="209">
        <v>44858</v>
      </c>
      <c r="B116" s="210" t="s">
        <v>494</v>
      </c>
      <c r="C116" s="211" t="s">
        <v>495</v>
      </c>
      <c r="D116" s="211" t="s">
        <v>496</v>
      </c>
      <c r="E116" s="201"/>
      <c r="F116" s="236"/>
      <c r="G116" s="236"/>
      <c r="H116" s="211" t="s">
        <v>497</v>
      </c>
      <c r="I116" s="83">
        <v>1</v>
      </c>
      <c r="J116" s="207">
        <v>750</v>
      </c>
      <c r="K116" s="320">
        <v>0</v>
      </c>
      <c r="L116" s="203">
        <v>13000</v>
      </c>
    </row>
    <row r="117" spans="1:12" s="2" customFormat="1" ht="15" customHeight="1" x14ac:dyDescent="0.2">
      <c r="A117" s="209">
        <v>44858</v>
      </c>
      <c r="B117" s="210" t="s">
        <v>507</v>
      </c>
      <c r="C117" s="211" t="s">
        <v>508</v>
      </c>
      <c r="D117" s="211" t="s">
        <v>509</v>
      </c>
      <c r="E117" s="201"/>
      <c r="F117" s="236"/>
      <c r="G117" s="236"/>
      <c r="H117" s="211" t="s">
        <v>510</v>
      </c>
      <c r="I117" s="83">
        <v>1</v>
      </c>
      <c r="J117" s="207">
        <v>0</v>
      </c>
      <c r="K117" s="320">
        <v>0</v>
      </c>
      <c r="L117" s="203">
        <v>3500</v>
      </c>
    </row>
    <row r="118" spans="1:12" s="2" customFormat="1" ht="15" customHeight="1" x14ac:dyDescent="0.2">
      <c r="A118" s="209">
        <v>44858</v>
      </c>
      <c r="B118" s="210" t="s">
        <v>531</v>
      </c>
      <c r="C118" s="211" t="s">
        <v>532</v>
      </c>
      <c r="D118" s="211" t="s">
        <v>533</v>
      </c>
      <c r="E118" s="201"/>
      <c r="F118" s="236"/>
      <c r="G118" s="236"/>
      <c r="H118" s="211" t="s">
        <v>534</v>
      </c>
      <c r="I118" s="83">
        <v>1</v>
      </c>
      <c r="J118" s="207">
        <v>0</v>
      </c>
      <c r="K118" s="320">
        <v>0</v>
      </c>
      <c r="L118" s="203">
        <v>3000</v>
      </c>
    </row>
    <row r="119" spans="1:12" s="2" customFormat="1" ht="15" customHeight="1" x14ac:dyDescent="0.2">
      <c r="A119" s="209">
        <v>44859</v>
      </c>
      <c r="B119" s="210" t="s">
        <v>535</v>
      </c>
      <c r="C119" s="211" t="s">
        <v>536</v>
      </c>
      <c r="D119" s="211"/>
      <c r="E119" s="201"/>
      <c r="F119" s="236"/>
      <c r="G119" s="236"/>
      <c r="H119" s="211" t="s">
        <v>85</v>
      </c>
      <c r="I119" s="83">
        <v>1</v>
      </c>
      <c r="J119" s="207">
        <v>0</v>
      </c>
      <c r="K119" s="320">
        <v>0</v>
      </c>
      <c r="L119" s="203">
        <v>86059</v>
      </c>
    </row>
    <row r="120" spans="1:12" s="2" customFormat="1" ht="15" customHeight="1" x14ac:dyDescent="0.2">
      <c r="A120" s="209">
        <v>44859</v>
      </c>
      <c r="B120" s="210" t="s">
        <v>537</v>
      </c>
      <c r="C120" s="211" t="s">
        <v>538</v>
      </c>
      <c r="D120" s="211" t="s">
        <v>539</v>
      </c>
      <c r="E120" s="201"/>
      <c r="F120" s="236"/>
      <c r="G120" s="236"/>
      <c r="H120" s="211" t="s">
        <v>540</v>
      </c>
      <c r="I120" s="83">
        <v>1</v>
      </c>
      <c r="J120" s="207">
        <v>600</v>
      </c>
      <c r="K120" s="320">
        <v>0</v>
      </c>
      <c r="L120" s="203">
        <v>25000</v>
      </c>
    </row>
    <row r="121" spans="1:12" s="2" customFormat="1" ht="15" customHeight="1" x14ac:dyDescent="0.2">
      <c r="A121" s="209">
        <v>44859</v>
      </c>
      <c r="B121" s="210" t="s">
        <v>592</v>
      </c>
      <c r="C121" s="211" t="s">
        <v>593</v>
      </c>
      <c r="D121" s="211" t="s">
        <v>348</v>
      </c>
      <c r="E121" s="201"/>
      <c r="F121" s="236"/>
      <c r="G121" s="236"/>
      <c r="H121" s="211" t="s">
        <v>594</v>
      </c>
      <c r="I121" s="81">
        <v>1</v>
      </c>
      <c r="J121" s="237">
        <v>328</v>
      </c>
      <c r="K121" s="238">
        <v>0</v>
      </c>
      <c r="L121" s="164">
        <v>105000</v>
      </c>
    </row>
    <row r="122" spans="1:12" s="2" customFormat="1" x14ac:dyDescent="0.2">
      <c r="A122" s="209">
        <v>44862</v>
      </c>
      <c r="B122" s="210" t="s">
        <v>628</v>
      </c>
      <c r="C122" s="211" t="s">
        <v>629</v>
      </c>
      <c r="D122" s="211" t="s">
        <v>84</v>
      </c>
      <c r="E122" s="201"/>
      <c r="F122" s="236"/>
      <c r="G122" s="236"/>
      <c r="H122" s="211" t="s">
        <v>630</v>
      </c>
      <c r="I122" s="83">
        <v>1</v>
      </c>
      <c r="J122" s="207">
        <v>0</v>
      </c>
      <c r="K122" s="320">
        <v>0</v>
      </c>
      <c r="L122" s="203">
        <v>51474</v>
      </c>
    </row>
    <row r="123" spans="1:12" s="2" customFormat="1" x14ac:dyDescent="0.2">
      <c r="A123" s="209">
        <v>44862</v>
      </c>
      <c r="B123" s="210" t="s">
        <v>631</v>
      </c>
      <c r="C123" s="211" t="s">
        <v>632</v>
      </c>
      <c r="D123" s="211" t="s">
        <v>633</v>
      </c>
      <c r="E123" s="201"/>
      <c r="F123" s="236"/>
      <c r="G123" s="236"/>
      <c r="H123" s="211" t="s">
        <v>634</v>
      </c>
      <c r="I123" s="83">
        <v>1</v>
      </c>
      <c r="J123" s="207">
        <v>1242</v>
      </c>
      <c r="K123" s="320">
        <v>14</v>
      </c>
      <c r="L123" s="203">
        <v>1200</v>
      </c>
    </row>
    <row r="124" spans="1:12" s="2" customFormat="1" ht="15" customHeight="1" x14ac:dyDescent="0.2">
      <c r="A124" s="209">
        <v>44862</v>
      </c>
      <c r="B124" s="210" t="s">
        <v>635</v>
      </c>
      <c r="C124" s="211" t="s">
        <v>636</v>
      </c>
      <c r="D124" s="211" t="s">
        <v>199</v>
      </c>
      <c r="E124" s="201"/>
      <c r="F124" s="236"/>
      <c r="G124" s="236"/>
      <c r="H124" s="211" t="s">
        <v>637</v>
      </c>
      <c r="I124" s="83">
        <v>1</v>
      </c>
      <c r="J124" s="207">
        <v>3282</v>
      </c>
      <c r="K124" s="320">
        <v>1882</v>
      </c>
      <c r="L124" s="203">
        <v>220000</v>
      </c>
    </row>
    <row r="125" spans="1:12" s="2" customFormat="1" ht="15" customHeight="1" x14ac:dyDescent="0.2">
      <c r="A125" s="209">
        <v>44862</v>
      </c>
      <c r="B125" s="210" t="s">
        <v>638</v>
      </c>
      <c r="C125" s="211" t="s">
        <v>639</v>
      </c>
      <c r="D125" s="211" t="s">
        <v>84</v>
      </c>
      <c r="E125" s="201"/>
      <c r="F125" s="236"/>
      <c r="G125" s="236"/>
      <c r="H125" s="211" t="s">
        <v>640</v>
      </c>
      <c r="I125" s="83">
        <v>1</v>
      </c>
      <c r="J125" s="207">
        <v>0</v>
      </c>
      <c r="K125" s="320">
        <v>0</v>
      </c>
      <c r="L125" s="203">
        <v>28416</v>
      </c>
    </row>
    <row r="126" spans="1:12" s="2" customFormat="1" ht="15" customHeight="1" x14ac:dyDescent="0.2">
      <c r="A126" s="209">
        <v>44865</v>
      </c>
      <c r="B126" s="210" t="s">
        <v>691</v>
      </c>
      <c r="C126" s="211" t="s">
        <v>692</v>
      </c>
      <c r="D126" s="211" t="s">
        <v>693</v>
      </c>
      <c r="E126" s="201"/>
      <c r="F126" s="236"/>
      <c r="G126" s="236"/>
      <c r="H126" s="211" t="s">
        <v>694</v>
      </c>
      <c r="I126" s="83">
        <v>1</v>
      </c>
      <c r="J126" s="207">
        <v>0</v>
      </c>
      <c r="K126" s="320">
        <v>0</v>
      </c>
      <c r="L126" s="203">
        <v>7200</v>
      </c>
    </row>
    <row r="127" spans="1:12" s="2" customFormat="1" ht="15" customHeight="1" x14ac:dyDescent="0.2">
      <c r="A127" s="209">
        <v>44865</v>
      </c>
      <c r="B127" s="210" t="s">
        <v>695</v>
      </c>
      <c r="C127" s="211" t="s">
        <v>696</v>
      </c>
      <c r="D127" s="211" t="s">
        <v>697</v>
      </c>
      <c r="E127" s="201"/>
      <c r="F127" s="236"/>
      <c r="G127" s="236"/>
      <c r="H127" s="211" t="s">
        <v>182</v>
      </c>
      <c r="I127" s="83">
        <v>1</v>
      </c>
      <c r="J127" s="207">
        <v>0</v>
      </c>
      <c r="K127" s="320">
        <v>0</v>
      </c>
      <c r="L127" s="203">
        <v>27360</v>
      </c>
    </row>
    <row r="128" spans="1:12" s="2" customFormat="1" ht="15" customHeight="1" x14ac:dyDescent="0.2">
      <c r="A128" s="209">
        <v>44865</v>
      </c>
      <c r="B128" s="210" t="s">
        <v>698</v>
      </c>
      <c r="C128" s="211" t="s">
        <v>699</v>
      </c>
      <c r="D128" s="211" t="s">
        <v>700</v>
      </c>
      <c r="E128" s="201"/>
      <c r="F128" s="236"/>
      <c r="G128" s="236"/>
      <c r="H128" s="211" t="s">
        <v>701</v>
      </c>
      <c r="I128" s="83">
        <v>1</v>
      </c>
      <c r="J128" s="207">
        <v>0</v>
      </c>
      <c r="K128" s="320">
        <v>0</v>
      </c>
      <c r="L128" s="203">
        <v>5000</v>
      </c>
    </row>
    <row r="129" spans="1:12" s="2" customFormat="1" ht="15" customHeight="1" x14ac:dyDescent="0.2">
      <c r="A129" s="209">
        <v>44865</v>
      </c>
      <c r="B129" s="210" t="s">
        <v>702</v>
      </c>
      <c r="C129" s="211" t="s">
        <v>703</v>
      </c>
      <c r="D129" s="211" t="s">
        <v>704</v>
      </c>
      <c r="E129" s="201"/>
      <c r="F129" s="236"/>
      <c r="G129" s="236"/>
      <c r="H129" s="211" t="s">
        <v>705</v>
      </c>
      <c r="I129" s="83">
        <v>1</v>
      </c>
      <c r="J129" s="207">
        <v>0</v>
      </c>
      <c r="K129" s="320">
        <v>0</v>
      </c>
      <c r="L129" s="203">
        <v>4825</v>
      </c>
    </row>
    <row r="130" spans="1:12" s="2" customFormat="1" ht="15" customHeight="1" x14ac:dyDescent="0.2">
      <c r="A130" s="175"/>
      <c r="B130" s="46"/>
      <c r="C130" s="47"/>
      <c r="D130" s="48"/>
      <c r="E130" s="47"/>
      <c r="F130" s="47"/>
      <c r="G130" s="49"/>
      <c r="H130" s="21" t="s">
        <v>13</v>
      </c>
      <c r="I130" s="176">
        <f>SUM(I69:I129)</f>
        <v>61</v>
      </c>
      <c r="J130" s="177">
        <f>SUM(J69:J129)</f>
        <v>10781</v>
      </c>
      <c r="K130" s="100">
        <f>SUM(K69:K129)</f>
        <v>2097</v>
      </c>
      <c r="L130" s="178">
        <f>SUM(L69:L129)</f>
        <v>2225073</v>
      </c>
    </row>
    <row r="131" spans="1:12" s="2" customFormat="1" ht="15" customHeight="1" x14ac:dyDescent="0.2">
      <c r="A131" s="4"/>
      <c r="B131" s="8"/>
      <c r="C131" s="3"/>
      <c r="D131" s="5"/>
      <c r="E131" s="3"/>
      <c r="F131" s="3"/>
      <c r="G131" s="3"/>
      <c r="H131" s="6"/>
      <c r="I131" s="18"/>
      <c r="J131" s="5"/>
      <c r="K131" s="3"/>
      <c r="L131" s="5"/>
    </row>
    <row r="132" spans="1:12" s="2" customFormat="1" ht="15" customHeight="1" x14ac:dyDescent="0.2"/>
    <row r="133" spans="1:12" s="2" customFormat="1" ht="15" customHeight="1" x14ac:dyDescent="0.2">
      <c r="A133" s="4"/>
      <c r="B133" s="8"/>
      <c r="C133" s="3"/>
      <c r="D133" s="5"/>
      <c r="E133" s="3"/>
      <c r="F133" s="3"/>
      <c r="G133" s="3"/>
      <c r="H133" s="6"/>
      <c r="I133" s="18"/>
      <c r="J133" s="5"/>
      <c r="K133" s="3"/>
      <c r="L133" s="5"/>
    </row>
    <row r="134" spans="1:12" s="2" customFormat="1" ht="15" customHeight="1" x14ac:dyDescent="0.2"/>
    <row r="135" spans="1:12" s="2" customFormat="1" ht="15" customHeight="1" x14ac:dyDescent="0.2">
      <c r="A135" s="4"/>
      <c r="B135" s="8"/>
      <c r="C135" s="3"/>
      <c r="D135" s="5"/>
      <c r="E135" s="3"/>
      <c r="F135" s="3"/>
      <c r="G135" s="3"/>
      <c r="H135" s="6"/>
      <c r="I135" s="18"/>
      <c r="J135" s="5"/>
      <c r="K135" s="3"/>
      <c r="L135" s="5"/>
    </row>
    <row r="136" spans="1:12" s="2" customFormat="1" ht="15" customHeight="1" x14ac:dyDescent="0.2">
      <c r="A136" s="4"/>
      <c r="B136" s="8"/>
      <c r="C136" s="3"/>
      <c r="D136" s="5"/>
      <c r="E136" s="3"/>
      <c r="F136" s="3"/>
      <c r="G136" s="3"/>
      <c r="H136" s="6"/>
      <c r="I136" s="18"/>
      <c r="J136" s="5"/>
      <c r="K136" s="3"/>
      <c r="L136" s="5"/>
    </row>
    <row r="137" spans="1:12" s="2" customFormat="1" ht="15" customHeight="1" x14ac:dyDescent="0.2">
      <c r="A137" s="4"/>
      <c r="B137" s="8"/>
      <c r="C137" s="3"/>
      <c r="D137" s="5"/>
      <c r="E137" s="3"/>
      <c r="F137" s="3"/>
      <c r="G137" s="3"/>
      <c r="H137" s="6"/>
      <c r="I137" s="18"/>
      <c r="J137" s="5"/>
      <c r="K137" s="3"/>
      <c r="L137" s="5"/>
    </row>
    <row r="138" spans="1:12" s="2" customFormat="1" ht="15" customHeight="1" x14ac:dyDescent="0.2">
      <c r="A138" s="4"/>
      <c r="B138" s="8"/>
      <c r="C138" s="3"/>
      <c r="D138" s="5"/>
      <c r="E138" s="3"/>
      <c r="F138" s="3"/>
      <c r="G138" s="3"/>
      <c r="H138" s="6"/>
      <c r="I138" s="18"/>
      <c r="J138" s="5"/>
      <c r="K138" s="3"/>
      <c r="L138" s="5"/>
    </row>
    <row r="139" spans="1:12" s="2" customFormat="1" ht="15" customHeight="1" x14ac:dyDescent="0.2">
      <c r="A139" s="4"/>
      <c r="B139" s="8"/>
      <c r="C139" s="3"/>
      <c r="D139" s="5"/>
      <c r="E139" s="3"/>
      <c r="F139" s="3"/>
      <c r="G139" s="3"/>
      <c r="H139" s="6"/>
      <c r="I139" s="18"/>
      <c r="J139" s="5"/>
      <c r="K139" s="3"/>
      <c r="L139" s="5"/>
    </row>
    <row r="140" spans="1:12" s="2" customFormat="1" ht="15" customHeight="1" x14ac:dyDescent="0.2">
      <c r="A140" s="4"/>
      <c r="B140" s="8"/>
      <c r="C140" s="3"/>
      <c r="D140" s="5"/>
      <c r="E140" s="3"/>
      <c r="F140" s="3"/>
      <c r="G140" s="3"/>
      <c r="H140" s="6"/>
      <c r="I140" s="18"/>
      <c r="J140" s="5"/>
      <c r="K140" s="3"/>
      <c r="L140" s="5"/>
    </row>
    <row r="141" spans="1:12" s="2" customFormat="1" ht="15" customHeight="1" x14ac:dyDescent="0.2">
      <c r="A141" s="4"/>
      <c r="B141" s="8"/>
      <c r="C141" s="3"/>
      <c r="D141" s="5"/>
      <c r="E141" s="3"/>
      <c r="F141" s="3"/>
      <c r="G141" s="3"/>
      <c r="H141" s="6"/>
      <c r="I141" s="18"/>
      <c r="J141" s="5"/>
      <c r="K141" s="3"/>
      <c r="L141" s="5"/>
    </row>
    <row r="142" spans="1:12" s="2" customFormat="1" ht="15" customHeight="1" x14ac:dyDescent="0.2">
      <c r="A142" s="4"/>
      <c r="B142" s="8"/>
      <c r="C142" s="3"/>
      <c r="D142" s="5"/>
      <c r="E142" s="3"/>
      <c r="F142" s="3"/>
      <c r="G142" s="3"/>
      <c r="H142" s="6"/>
      <c r="I142" s="18"/>
      <c r="J142" s="5"/>
      <c r="K142" s="3"/>
      <c r="L142" s="5"/>
    </row>
    <row r="143" spans="1:12" s="2" customFormat="1" ht="15" customHeight="1" x14ac:dyDescent="0.2">
      <c r="A143" s="4"/>
      <c r="B143" s="8"/>
      <c r="C143" s="3"/>
      <c r="D143" s="5"/>
      <c r="E143" s="3"/>
      <c r="F143" s="3"/>
      <c r="G143" s="3"/>
      <c r="H143" s="6"/>
      <c r="I143" s="18"/>
      <c r="J143" s="5"/>
      <c r="K143" s="3"/>
      <c r="L143" s="5"/>
    </row>
    <row r="144" spans="1:12" s="2" customFormat="1" ht="15" customHeight="1" x14ac:dyDescent="0.2">
      <c r="A144" s="4"/>
      <c r="B144" s="8"/>
      <c r="C144" s="3"/>
      <c r="D144" s="5"/>
      <c r="E144" s="3"/>
      <c r="F144" s="3"/>
      <c r="G144" s="3"/>
      <c r="H144" s="6"/>
      <c r="I144" s="18"/>
      <c r="J144" s="5"/>
      <c r="K144" s="3"/>
      <c r="L144" s="5"/>
    </row>
    <row r="145" spans="1:12" s="2" customFormat="1" ht="15" customHeight="1" x14ac:dyDescent="0.2">
      <c r="A145" s="4"/>
      <c r="B145" s="8"/>
      <c r="C145" s="3"/>
      <c r="D145" s="5"/>
      <c r="E145" s="3"/>
      <c r="F145" s="3"/>
      <c r="G145" s="3"/>
      <c r="H145" s="6"/>
      <c r="I145" s="18"/>
      <c r="J145" s="5"/>
      <c r="K145" s="3"/>
      <c r="L145" s="5"/>
    </row>
    <row r="146" spans="1:12" s="2" customFormat="1" ht="15" customHeight="1" x14ac:dyDescent="0.2">
      <c r="A146" s="4"/>
      <c r="B146" s="8"/>
      <c r="C146" s="3"/>
      <c r="D146" s="5"/>
      <c r="E146" s="3"/>
      <c r="F146" s="3"/>
      <c r="G146" s="3"/>
      <c r="H146" s="6"/>
      <c r="I146" s="18"/>
      <c r="J146" s="5"/>
      <c r="K146" s="3"/>
      <c r="L146" s="5"/>
    </row>
    <row r="147" spans="1:12" s="2" customFormat="1" ht="15" customHeight="1" x14ac:dyDescent="0.2">
      <c r="A147" s="4"/>
      <c r="B147" s="8"/>
      <c r="C147" s="3"/>
      <c r="D147" s="5"/>
      <c r="E147" s="3"/>
      <c r="F147" s="3"/>
      <c r="G147" s="3"/>
      <c r="H147" s="6"/>
      <c r="I147" s="18"/>
      <c r="J147" s="5"/>
      <c r="K147" s="3"/>
      <c r="L147" s="5"/>
    </row>
    <row r="148" spans="1:12" s="2" customFormat="1" ht="15" customHeight="1" x14ac:dyDescent="0.2">
      <c r="A148" s="4"/>
      <c r="B148" s="8"/>
      <c r="C148" s="3"/>
      <c r="D148" s="5"/>
      <c r="E148" s="3"/>
      <c r="F148" s="3"/>
      <c r="G148" s="3"/>
      <c r="H148" s="6"/>
      <c r="I148" s="18"/>
      <c r="J148" s="5"/>
      <c r="K148" s="3"/>
      <c r="L148" s="5"/>
    </row>
    <row r="149" spans="1:12" s="2" customFormat="1" ht="15" customHeight="1" x14ac:dyDescent="0.2">
      <c r="A149" s="4"/>
      <c r="B149" s="8"/>
      <c r="C149" s="3"/>
      <c r="D149" s="5"/>
      <c r="E149" s="3"/>
      <c r="F149" s="3"/>
      <c r="G149" s="3"/>
      <c r="H149" s="6"/>
      <c r="I149" s="18"/>
      <c r="J149" s="5"/>
      <c r="K149" s="3"/>
      <c r="L149" s="5"/>
    </row>
    <row r="150" spans="1:12" s="2" customFormat="1" ht="15" customHeight="1" x14ac:dyDescent="0.2">
      <c r="A150" s="4"/>
      <c r="B150" s="8"/>
      <c r="C150" s="3"/>
      <c r="D150" s="5"/>
      <c r="E150" s="3"/>
      <c r="F150" s="3"/>
      <c r="G150" s="3"/>
      <c r="H150" s="6"/>
      <c r="I150" s="18"/>
      <c r="J150" s="5"/>
      <c r="K150" s="3"/>
      <c r="L150" s="5"/>
    </row>
    <row r="151" spans="1:12" s="2" customFormat="1" ht="15" customHeight="1" x14ac:dyDescent="0.2">
      <c r="A151" s="4"/>
      <c r="B151" s="8"/>
      <c r="C151" s="3"/>
      <c r="D151" s="5"/>
      <c r="E151" s="3"/>
      <c r="F151" s="3"/>
      <c r="G151" s="3"/>
      <c r="H151" s="6"/>
      <c r="I151" s="18"/>
      <c r="J151" s="5"/>
      <c r="K151" s="3"/>
      <c r="L151" s="5"/>
    </row>
    <row r="152" spans="1:12" s="2" customFormat="1" ht="15" customHeight="1" x14ac:dyDescent="0.2">
      <c r="A152" s="4"/>
      <c r="B152" s="8"/>
      <c r="C152" s="3"/>
      <c r="D152" s="5"/>
      <c r="E152" s="3"/>
      <c r="F152" s="3"/>
      <c r="G152" s="3"/>
      <c r="H152" s="6"/>
      <c r="I152" s="18"/>
      <c r="J152" s="5"/>
      <c r="K152" s="3"/>
      <c r="L152" s="5"/>
    </row>
    <row r="153" spans="1:12" s="2" customFormat="1" ht="15" customHeight="1" x14ac:dyDescent="0.2">
      <c r="A153" s="4"/>
      <c r="B153" s="8"/>
      <c r="C153" s="3"/>
      <c r="D153" s="5"/>
      <c r="E153" s="3"/>
      <c r="F153" s="3"/>
      <c r="G153" s="3"/>
      <c r="H153" s="6"/>
      <c r="I153" s="18"/>
      <c r="J153" s="5"/>
      <c r="K153" s="3"/>
      <c r="L153" s="5"/>
    </row>
    <row r="154" spans="1:12" s="2" customFormat="1" ht="15" customHeight="1" x14ac:dyDescent="0.2">
      <c r="A154" s="4"/>
      <c r="B154" s="8"/>
      <c r="C154" s="3"/>
      <c r="D154" s="5"/>
      <c r="E154" s="3"/>
      <c r="F154" s="3"/>
      <c r="G154" s="3"/>
      <c r="H154" s="6"/>
      <c r="I154" s="18"/>
      <c r="J154" s="5"/>
      <c r="K154" s="3"/>
      <c r="L154" s="5"/>
    </row>
    <row r="155" spans="1:12" s="2" customFormat="1" ht="15" customHeight="1" x14ac:dyDescent="0.2">
      <c r="A155" s="4"/>
      <c r="B155" s="8"/>
      <c r="C155" s="3"/>
      <c r="D155" s="5"/>
      <c r="E155" s="3"/>
      <c r="F155" s="3"/>
      <c r="G155" s="3"/>
      <c r="H155" s="6"/>
      <c r="I155" s="18"/>
      <c r="J155" s="5"/>
      <c r="K155" s="3"/>
      <c r="L155" s="5"/>
    </row>
    <row r="156" spans="1:12" s="2" customFormat="1" ht="15" customHeight="1" x14ac:dyDescent="0.2">
      <c r="A156" s="4"/>
      <c r="B156" s="8"/>
      <c r="C156" s="3"/>
      <c r="D156" s="5"/>
      <c r="E156" s="3"/>
      <c r="F156" s="3"/>
      <c r="G156" s="3"/>
      <c r="H156" s="6"/>
      <c r="I156" s="18"/>
      <c r="J156" s="5"/>
      <c r="K156" s="3"/>
      <c r="L156" s="5"/>
    </row>
    <row r="157" spans="1:12" s="2" customFormat="1" ht="15" customHeight="1" x14ac:dyDescent="0.2">
      <c r="A157" s="4"/>
      <c r="B157" s="8"/>
      <c r="C157" s="3"/>
      <c r="D157" s="5"/>
      <c r="E157" s="3"/>
      <c r="F157" s="3"/>
      <c r="G157" s="3"/>
      <c r="H157" s="6"/>
      <c r="I157" s="18"/>
      <c r="J157" s="5"/>
      <c r="K157" s="3"/>
      <c r="L157" s="5"/>
    </row>
    <row r="158" spans="1:12" s="2" customFormat="1" ht="15" customHeight="1" x14ac:dyDescent="0.2">
      <c r="A158" s="4"/>
      <c r="B158" s="8"/>
      <c r="C158" s="3"/>
      <c r="D158" s="5"/>
      <c r="E158" s="3"/>
      <c r="F158" s="3"/>
      <c r="G158" s="3"/>
      <c r="H158" s="6"/>
      <c r="I158" s="18"/>
      <c r="J158" s="5"/>
      <c r="K158" s="3"/>
      <c r="L158" s="5"/>
    </row>
    <row r="159" spans="1:12" s="2" customFormat="1" ht="15" customHeight="1" x14ac:dyDescent="0.2">
      <c r="A159" s="4"/>
      <c r="B159" s="8"/>
      <c r="C159" s="3"/>
      <c r="D159" s="5"/>
      <c r="E159" s="3"/>
      <c r="F159" s="3"/>
      <c r="G159" s="3"/>
      <c r="H159" s="6"/>
      <c r="I159" s="18"/>
      <c r="J159" s="5"/>
      <c r="K159" s="3"/>
      <c r="L159" s="5"/>
    </row>
    <row r="160" spans="1:12" s="2" customFormat="1" ht="15" customHeight="1" x14ac:dyDescent="0.2">
      <c r="A160" s="4"/>
      <c r="B160" s="8"/>
      <c r="C160" s="3"/>
      <c r="D160" s="5"/>
      <c r="E160" s="3"/>
      <c r="F160" s="3"/>
      <c r="G160" s="3"/>
      <c r="H160" s="6"/>
      <c r="I160" s="18"/>
      <c r="J160" s="5"/>
      <c r="K160" s="3"/>
      <c r="L160" s="5"/>
    </row>
    <row r="161" spans="1:12" s="2" customFormat="1" ht="15" customHeight="1" x14ac:dyDescent="0.2">
      <c r="A161" s="4"/>
      <c r="B161" s="8"/>
      <c r="C161" s="3"/>
      <c r="D161" s="5"/>
      <c r="E161" s="3"/>
      <c r="F161" s="3"/>
      <c r="G161" s="3"/>
      <c r="H161" s="6"/>
      <c r="I161" s="18"/>
      <c r="J161" s="5"/>
      <c r="K161" s="3"/>
      <c r="L161" s="5"/>
    </row>
    <row r="162" spans="1:12" s="2" customFormat="1" ht="15" customHeight="1" x14ac:dyDescent="0.2">
      <c r="A162" s="4"/>
      <c r="B162" s="8"/>
      <c r="C162" s="3"/>
      <c r="D162" s="5"/>
      <c r="E162" s="3"/>
      <c r="F162" s="3"/>
      <c r="G162" s="3"/>
      <c r="H162" s="6"/>
      <c r="I162" s="18"/>
      <c r="J162" s="5"/>
      <c r="K162" s="3"/>
      <c r="L162" s="5"/>
    </row>
    <row r="163" spans="1:12" s="2" customFormat="1" ht="15" customHeight="1" x14ac:dyDescent="0.2">
      <c r="A163" s="4"/>
      <c r="B163" s="8"/>
      <c r="C163" s="3"/>
      <c r="D163" s="5"/>
      <c r="E163" s="3"/>
      <c r="F163" s="3"/>
      <c r="G163" s="3"/>
      <c r="H163" s="6"/>
      <c r="I163" s="18"/>
      <c r="J163" s="5"/>
      <c r="K163" s="3"/>
      <c r="L163" s="5"/>
    </row>
    <row r="164" spans="1:12" s="2" customFormat="1" ht="15" customHeight="1" x14ac:dyDescent="0.2">
      <c r="A164" s="4"/>
      <c r="B164" s="8"/>
      <c r="C164" s="3"/>
      <c r="D164" s="5"/>
      <c r="E164" s="3"/>
      <c r="F164" s="3"/>
      <c r="G164" s="3"/>
      <c r="H164" s="6"/>
      <c r="I164" s="18"/>
      <c r="J164" s="5"/>
      <c r="K164" s="3"/>
      <c r="L164" s="5"/>
    </row>
    <row r="165" spans="1:12" s="2" customFormat="1" ht="15" customHeight="1" x14ac:dyDescent="0.2">
      <c r="A165" s="4"/>
      <c r="B165" s="8"/>
      <c r="C165" s="3"/>
      <c r="D165" s="5"/>
      <c r="E165" s="3"/>
      <c r="F165" s="3"/>
      <c r="G165" s="3"/>
      <c r="H165" s="6"/>
      <c r="I165" s="18"/>
      <c r="J165" s="5"/>
      <c r="K165" s="3"/>
      <c r="L165" s="5"/>
    </row>
    <row r="166" spans="1:12" s="2" customFormat="1" ht="15" customHeight="1" x14ac:dyDescent="0.2">
      <c r="A166" s="4"/>
      <c r="B166" s="8"/>
      <c r="C166" s="3"/>
      <c r="D166" s="5"/>
      <c r="E166" s="3"/>
      <c r="F166" s="3"/>
      <c r="G166" s="3"/>
      <c r="H166" s="6"/>
      <c r="I166" s="18"/>
      <c r="J166" s="5"/>
      <c r="K166" s="3"/>
      <c r="L166" s="5"/>
    </row>
    <row r="167" spans="1:12" s="2" customFormat="1" ht="15" customHeight="1" x14ac:dyDescent="0.2">
      <c r="A167" s="4"/>
      <c r="B167" s="8"/>
      <c r="C167" s="3"/>
      <c r="D167" s="5"/>
      <c r="E167" s="3"/>
      <c r="F167" s="3"/>
      <c r="G167" s="3"/>
      <c r="H167" s="6"/>
      <c r="I167" s="18"/>
      <c r="J167" s="5"/>
      <c r="K167" s="3"/>
      <c r="L167" s="5"/>
    </row>
    <row r="168" spans="1:12" s="2" customFormat="1" ht="15" customHeight="1" x14ac:dyDescent="0.2">
      <c r="A168" s="4"/>
      <c r="B168" s="8"/>
      <c r="C168" s="3"/>
      <c r="D168" s="5"/>
      <c r="E168" s="3"/>
      <c r="F168" s="3"/>
      <c r="G168" s="3"/>
      <c r="H168" s="6"/>
      <c r="I168" s="18"/>
      <c r="J168" s="5"/>
      <c r="K168" s="3"/>
      <c r="L168" s="5"/>
    </row>
    <row r="169" spans="1:12" s="2" customFormat="1" ht="15" customHeight="1" x14ac:dyDescent="0.2">
      <c r="A169" s="4"/>
      <c r="B169" s="8"/>
      <c r="C169" s="3"/>
      <c r="D169" s="5"/>
      <c r="E169" s="3"/>
      <c r="F169" s="3"/>
      <c r="G169" s="3"/>
      <c r="H169" s="6"/>
      <c r="I169" s="18"/>
      <c r="J169" s="5"/>
      <c r="K169" s="3"/>
      <c r="L169" s="5"/>
    </row>
    <row r="170" spans="1:12" s="2" customFormat="1" ht="15" customHeight="1" x14ac:dyDescent="0.2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5"/>
    </row>
    <row r="171" spans="1:12" s="2" customFormat="1" ht="15" customHeight="1" x14ac:dyDescent="0.2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5"/>
    </row>
    <row r="172" spans="1:12" s="2" customFormat="1" ht="15" customHeight="1" x14ac:dyDescent="0.2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5"/>
    </row>
    <row r="173" spans="1:12" s="2" customFormat="1" ht="15" customHeight="1" x14ac:dyDescent="0.2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5"/>
    </row>
    <row r="174" spans="1:12" s="2" customFormat="1" ht="15" customHeight="1" x14ac:dyDescent="0.2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5"/>
    </row>
    <row r="175" spans="1:12" s="2" customFormat="1" x14ac:dyDescent="0.2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5"/>
    </row>
    <row r="176" spans="1:12" s="2" customFormat="1" ht="15" hidden="1" customHeight="1" x14ac:dyDescent="0.2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5"/>
    </row>
    <row r="177" spans="1:12" s="2" customFormat="1" ht="15" customHeight="1" x14ac:dyDescent="0.2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5"/>
    </row>
    <row r="178" spans="1:12" s="2" customFormat="1" ht="15" customHeight="1" x14ac:dyDescent="0.2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5"/>
    </row>
    <row r="179" spans="1:12" s="2" customFormat="1" ht="15" customHeight="1" x14ac:dyDescent="0.2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5"/>
    </row>
    <row r="180" spans="1:12" s="2" customFormat="1" ht="15" customHeight="1" x14ac:dyDescent="0.2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5"/>
    </row>
    <row r="181" spans="1:12" s="2" customFormat="1" ht="15" customHeight="1" x14ac:dyDescent="0.2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5"/>
    </row>
    <row r="182" spans="1:12" s="2" customFormat="1" ht="15" customHeight="1" x14ac:dyDescent="0.2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5"/>
    </row>
    <row r="183" spans="1:12" s="2" customFormat="1" ht="15" customHeight="1" x14ac:dyDescent="0.2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5"/>
    </row>
    <row r="184" spans="1:12" s="2" customFormat="1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5"/>
    </row>
    <row r="185" spans="1:12" s="2" customFormat="1" ht="15" customHeight="1" x14ac:dyDescent="0.2">
      <c r="B185" s="8"/>
      <c r="C185" s="3"/>
      <c r="D185" s="5"/>
      <c r="E185" s="3"/>
      <c r="F185" s="3"/>
      <c r="G185" s="3"/>
      <c r="H185" s="6"/>
      <c r="I185" s="18"/>
      <c r="J185" s="5"/>
      <c r="K185" s="3"/>
      <c r="L185" s="5"/>
    </row>
    <row r="186" spans="1:12" s="2" customFormat="1" ht="15" customHeight="1" x14ac:dyDescent="0.2">
      <c r="B186" s="25"/>
      <c r="C186" s="26"/>
      <c r="D186" s="1"/>
      <c r="E186" s="26"/>
      <c r="F186" s="26"/>
      <c r="G186" s="26"/>
      <c r="I186" s="27"/>
      <c r="J186" s="28"/>
      <c r="K186" s="29"/>
      <c r="L186" s="5"/>
    </row>
    <row r="187" spans="1:12" s="2" customFormat="1" ht="15" customHeight="1" x14ac:dyDescent="0.2">
      <c r="B187" s="25"/>
      <c r="C187" s="26"/>
      <c r="D187" s="1"/>
      <c r="E187" s="26"/>
      <c r="F187" s="26"/>
      <c r="G187" s="26"/>
      <c r="H187" s="30"/>
      <c r="I187" s="31"/>
      <c r="J187" s="1"/>
      <c r="K187" s="26"/>
      <c r="L187" s="5"/>
    </row>
    <row r="188" spans="1:12" s="2" customFormat="1" ht="15" customHeight="1" x14ac:dyDescent="0.2">
      <c r="B188" s="25"/>
      <c r="C188" s="26"/>
      <c r="D188" s="1"/>
      <c r="E188" s="26"/>
      <c r="F188" s="26"/>
      <c r="G188" s="26"/>
      <c r="H188" s="30"/>
      <c r="I188" s="31"/>
      <c r="J188" s="1"/>
      <c r="K188" s="26"/>
      <c r="L188" s="5"/>
    </row>
    <row r="189" spans="1:12" s="2" customFormat="1" ht="15" customHeight="1" x14ac:dyDescent="0.2">
      <c r="B189" s="25"/>
      <c r="C189" s="26"/>
      <c r="D189" s="1"/>
      <c r="E189" s="26"/>
      <c r="F189" s="26"/>
      <c r="G189" s="26"/>
      <c r="H189" s="30"/>
      <c r="I189" s="31"/>
      <c r="J189" s="1"/>
      <c r="K189" s="26"/>
      <c r="L189" s="5"/>
    </row>
    <row r="190" spans="1:12" s="2" customFormat="1" ht="15" customHeight="1" x14ac:dyDescent="0.2">
      <c r="B190" s="25"/>
      <c r="C190" s="26"/>
      <c r="D190" s="1"/>
      <c r="E190" s="26"/>
      <c r="F190" s="26"/>
      <c r="G190" s="26"/>
      <c r="H190" s="30"/>
      <c r="I190" s="31"/>
      <c r="J190" s="1"/>
      <c r="K190" s="26"/>
      <c r="L190" s="5"/>
    </row>
    <row r="191" spans="1:12" s="2" customFormat="1" ht="15" customHeight="1" x14ac:dyDescent="0.2">
      <c r="B191" s="25"/>
      <c r="C191" s="26"/>
      <c r="D191" s="1"/>
      <c r="E191" s="26"/>
      <c r="F191" s="26"/>
      <c r="G191" s="26"/>
      <c r="H191" s="30"/>
      <c r="I191" s="31"/>
      <c r="J191" s="1"/>
      <c r="K191" s="26"/>
      <c r="L191" s="5"/>
    </row>
    <row r="192" spans="1:12" s="2" customFormat="1" ht="15" customHeight="1" x14ac:dyDescent="0.2">
      <c r="A192" s="4"/>
      <c r="B192" s="25"/>
      <c r="C192" s="26"/>
      <c r="D192" s="1"/>
      <c r="E192" s="26"/>
      <c r="F192" s="26"/>
      <c r="G192" s="26"/>
      <c r="H192" s="30"/>
      <c r="I192" s="31"/>
      <c r="J192" s="1"/>
      <c r="K192" s="26"/>
      <c r="L192" s="5"/>
    </row>
    <row r="193" spans="1:13" s="2" customFormat="1" ht="15" customHeight="1" x14ac:dyDescent="0.2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</row>
    <row r="194" spans="1:13" s="2" customFormat="1" ht="15" customHeight="1" x14ac:dyDescent="0.2">
      <c r="A194" s="4"/>
      <c r="B194" s="8"/>
      <c r="C194" s="3"/>
      <c r="D194" s="5"/>
      <c r="E194" s="3"/>
      <c r="F194" s="3"/>
      <c r="G194" s="3"/>
      <c r="H194" s="6"/>
      <c r="I194" s="18"/>
      <c r="J194" s="5"/>
      <c r="K194" s="3"/>
      <c r="L194" s="5"/>
    </row>
    <row r="195" spans="1:13" s="2" customFormat="1" ht="15" customHeight="1" x14ac:dyDescent="0.2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</row>
    <row r="196" spans="1:13" s="2" customFormat="1" ht="15" customHeight="1" x14ac:dyDescent="0.2">
      <c r="A196" s="4"/>
      <c r="B196" s="8"/>
      <c r="C196" s="3"/>
      <c r="D196" s="5"/>
      <c r="E196" s="3"/>
      <c r="F196" s="3"/>
      <c r="G196" s="3"/>
      <c r="H196" s="6"/>
      <c r="I196" s="18"/>
      <c r="J196" s="5"/>
      <c r="K196" s="3"/>
      <c r="L196" s="5"/>
    </row>
    <row r="197" spans="1:13" s="2" customFormat="1" ht="15" customHeight="1" x14ac:dyDescent="0.2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</row>
    <row r="198" spans="1:13" s="2" customFormat="1" ht="15" customHeight="1" x14ac:dyDescent="0.2">
      <c r="A198" s="4"/>
      <c r="B198" s="8"/>
      <c r="C198" s="3"/>
      <c r="D198" s="5"/>
      <c r="E198" s="3"/>
      <c r="F198" s="3"/>
      <c r="G198" s="3"/>
      <c r="H198" s="6"/>
      <c r="I198" s="18"/>
      <c r="J198" s="5"/>
      <c r="K198" s="3"/>
      <c r="L198" s="5"/>
    </row>
    <row r="199" spans="1:13" s="2" customFormat="1" ht="15" customHeight="1" x14ac:dyDescent="0.2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</row>
    <row r="200" spans="1:13" s="2" customFormat="1" ht="15" customHeight="1" x14ac:dyDescent="0.2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</row>
    <row r="201" spans="1:13" s="2" customFormat="1" ht="15" customHeight="1" x14ac:dyDescent="0.2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</row>
    <row r="202" spans="1:13" s="2" customFormat="1" ht="15" customHeight="1" x14ac:dyDescent="0.2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</row>
    <row r="203" spans="1:13" s="2" customFormat="1" ht="15" customHeight="1" x14ac:dyDescent="0.2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</row>
    <row r="204" spans="1:13" s="2" customFormat="1" ht="15.75" customHeight="1" x14ac:dyDescent="0.2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  <c r="M204" s="1"/>
    </row>
    <row r="205" spans="1:13" s="2" customFormat="1" ht="15" customHeight="1" x14ac:dyDescent="0.2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  <c r="M205" s="1"/>
    </row>
    <row r="206" spans="1:13" s="2" customFormat="1" ht="15" customHeight="1" x14ac:dyDescent="0.2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  <c r="M206" s="1"/>
    </row>
    <row r="207" spans="1:13" s="2" customFormat="1" ht="15" customHeight="1" x14ac:dyDescent="0.2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5"/>
    </row>
    <row r="208" spans="1:13" s="2" customFormat="1" ht="15" customHeight="1" x14ac:dyDescent="0.2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</row>
    <row r="209" spans="1:13" s="2" customFormat="1" ht="15" customHeight="1" x14ac:dyDescent="0.2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</row>
    <row r="210" spans="1:13" s="2" customFormat="1" ht="15" customHeight="1" x14ac:dyDescent="0.2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</row>
    <row r="211" spans="1:13" s="2" customFormat="1" ht="15" customHeight="1" x14ac:dyDescent="0.2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  <c r="M211" s="1"/>
    </row>
    <row r="212" spans="1:13" s="2" customFormat="1" ht="15" customHeight="1" x14ac:dyDescent="0.2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  <c r="M212" s="1"/>
    </row>
    <row r="213" spans="1:13" s="2" customFormat="1" ht="15" customHeight="1" x14ac:dyDescent="0.2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  <c r="M213" s="1"/>
    </row>
    <row r="214" spans="1:13" s="2" customFormat="1" ht="15" customHeight="1" x14ac:dyDescent="0.2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  <c r="M214" s="1"/>
    </row>
    <row r="215" spans="1:13" s="2" customFormat="1" ht="15" customHeight="1" x14ac:dyDescent="0.2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  <c r="M215" s="1"/>
    </row>
    <row r="216" spans="1:13" s="2" customFormat="1" ht="15" customHeight="1" x14ac:dyDescent="0.2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  <c r="M216" s="1"/>
    </row>
    <row r="217" spans="1:13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  <c r="M217" s="1"/>
    </row>
    <row r="218" spans="1:13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  <c r="M218" s="1"/>
    </row>
    <row r="219" spans="1:13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  <c r="M219" s="1"/>
    </row>
    <row r="220" spans="1:13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  <c r="M220" s="1"/>
    </row>
    <row r="221" spans="1:13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</row>
    <row r="222" spans="1:13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</row>
    <row r="223" spans="1:13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</row>
    <row r="224" spans="1:13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</row>
    <row r="226" spans="1:13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</row>
    <row r="230" spans="1:13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</row>
    <row r="231" spans="1:13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  <c r="M231" s="1"/>
    </row>
    <row r="232" spans="1:13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  <c r="M232" s="1"/>
    </row>
    <row r="233" spans="1:13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  <c r="M233" s="1"/>
    </row>
    <row r="234" spans="1:13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  <c r="M234" s="1"/>
    </row>
    <row r="235" spans="1:13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</row>
    <row r="236" spans="1:13" s="2" customFormat="1" ht="15" customHeight="1" x14ac:dyDescent="0.2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87"/>
    </row>
    <row r="237" spans="1:13" s="2" customFormat="1" ht="15" customHeight="1" x14ac:dyDescent="0.2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5"/>
    </row>
    <row r="238" spans="1:13" s="2" customFormat="1" ht="15" customHeight="1" x14ac:dyDescent="0.2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</row>
    <row r="239" spans="1:13" s="2" customFormat="1" ht="15" customHeight="1" x14ac:dyDescent="0.2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5"/>
    </row>
    <row r="240" spans="1:13" s="2" customFormat="1" ht="15" customHeight="1" x14ac:dyDescent="0.2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5"/>
    </row>
    <row r="241" spans="1:13" s="2" customFormat="1" ht="15" customHeight="1" x14ac:dyDescent="0.2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5"/>
      <c r="M241" s="1"/>
    </row>
    <row r="242" spans="1:13" s="2" customFormat="1" ht="15" customHeight="1" x14ac:dyDescent="0.2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5"/>
      <c r="M242" s="1"/>
    </row>
    <row r="243" spans="1:13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  <c r="M243" s="1"/>
    </row>
    <row r="244" spans="1:13" s="2" customFormat="1" ht="15" customHeight="1" x14ac:dyDescent="0.2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  <c r="M244" s="1"/>
    </row>
    <row r="245" spans="1:13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  <c r="M245" s="1"/>
    </row>
    <row r="246" spans="1:13" s="2" customFormat="1" ht="15" customHeight="1" x14ac:dyDescent="0.2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</row>
    <row r="247" spans="1:13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1"/>
    </row>
    <row r="248" spans="1:13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1"/>
      <c r="M248" s="1"/>
    </row>
    <row r="249" spans="1:13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1"/>
      <c r="M249" s="1"/>
    </row>
    <row r="250" spans="1:13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1"/>
      <c r="M250" s="1"/>
    </row>
    <row r="251" spans="1:13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1"/>
      <c r="M251" s="1"/>
    </row>
    <row r="252" spans="1:13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1"/>
      <c r="M252" s="1"/>
    </row>
    <row r="253" spans="1:13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1"/>
      <c r="M253" s="1"/>
    </row>
    <row r="254" spans="1:13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1"/>
      <c r="M254" s="1"/>
    </row>
    <row r="255" spans="1:13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1"/>
      <c r="M255" s="1"/>
    </row>
    <row r="256" spans="1:13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1"/>
      <c r="M256" s="1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1"/>
      <c r="M257" s="1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1"/>
      <c r="M258" s="1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1"/>
      <c r="M259" s="1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1"/>
      <c r="M260" s="1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1"/>
      <c r="M261" s="1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1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1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1"/>
      <c r="M264" s="1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1"/>
      <c r="M265" s="1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1"/>
      <c r="M266" s="1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1"/>
      <c r="M267" s="1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  <c r="M273" s="1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  <c r="M274" s="1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  <c r="M276" s="1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21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21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21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21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21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21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21" s="2" customFormat="1" ht="16.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  <c r="N439" s="1"/>
      <c r="O439" s="1"/>
      <c r="P439" s="1"/>
      <c r="Q439" s="1"/>
      <c r="R439" s="1"/>
      <c r="S439" s="1"/>
      <c r="T439" s="1"/>
      <c r="U439" s="1"/>
    </row>
    <row r="440" spans="1:21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21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21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21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21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21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21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21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21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</row>
    <row r="465" spans="1:21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21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21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21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</row>
    <row r="469" spans="1:21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21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21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</row>
    <row r="472" spans="1:21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21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</row>
    <row r="474" spans="1:21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</row>
    <row r="475" spans="1:21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  <c r="M475" s="1"/>
    </row>
    <row r="476" spans="1:21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  <c r="N476" s="1"/>
      <c r="O476" s="1"/>
      <c r="P476" s="1"/>
      <c r="Q476" s="1"/>
      <c r="R476" s="1"/>
      <c r="S476" s="1"/>
      <c r="T476" s="1"/>
      <c r="U476" s="1"/>
    </row>
    <row r="477" spans="1:21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  <c r="M477" s="1"/>
    </row>
    <row r="478" spans="1:21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  <c r="M478" s="1"/>
    </row>
    <row r="479" spans="1:21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21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  <c r="M480" s="1"/>
    </row>
    <row r="481" spans="1:13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  <c r="M481" s="1"/>
    </row>
    <row r="482" spans="1:13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</row>
    <row r="483" spans="1:13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</row>
    <row r="484" spans="1:13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  <c r="M484" s="1"/>
    </row>
    <row r="485" spans="1:13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</row>
    <row r="486" spans="1:13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</row>
    <row r="487" spans="1:13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  <c r="M487" s="1"/>
    </row>
    <row r="488" spans="1:13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  <c r="M488" s="1"/>
    </row>
    <row r="489" spans="1:13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  <c r="M489" s="1"/>
    </row>
    <row r="490" spans="1:13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  <c r="M490" s="1"/>
    </row>
    <row r="491" spans="1:13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  <c r="M491" s="1"/>
    </row>
    <row r="492" spans="1:13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</row>
    <row r="493" spans="1:13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</row>
    <row r="494" spans="1:13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13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13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</row>
    <row r="497" spans="1:13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  <c r="M497" s="1"/>
    </row>
    <row r="498" spans="1:13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  <c r="M498" s="1"/>
    </row>
    <row r="499" spans="1:13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  <c r="M499" s="1"/>
    </row>
    <row r="500" spans="1:13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  <c r="M500" s="1"/>
    </row>
    <row r="501" spans="1:13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  <c r="M501" s="1"/>
    </row>
    <row r="502" spans="1:13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  <c r="M502" s="1"/>
    </row>
    <row r="503" spans="1:13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  <c r="M503" s="1"/>
    </row>
    <row r="504" spans="1:13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</row>
    <row r="505" spans="1:13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13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13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</row>
    <row r="508" spans="1:13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3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13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13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</row>
    <row r="512" spans="1:13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  <c r="M512" s="1"/>
    </row>
    <row r="513" spans="1:12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</row>
    <row r="514" spans="1:12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</row>
    <row r="515" spans="1:12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</row>
    <row r="516" spans="1:12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</row>
    <row r="517" spans="1:12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2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2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2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2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2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2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2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</row>
    <row r="525" spans="1:12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</row>
    <row r="526" spans="1:12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2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2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2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2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2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2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2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2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2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2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2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2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2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2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2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2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2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2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2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2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2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2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2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2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2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2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2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2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2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2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2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2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2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2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2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2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2" s="2" customFormat="1" ht="14.2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2" s="2" customFormat="1" ht="14.2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2" s="2" customFormat="1" ht="14.2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2" s="2" customFormat="1" ht="14.2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2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2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</row>
    <row r="600" spans="1:12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2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</row>
    <row r="602" spans="1:12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</row>
    <row r="603" spans="1:12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</row>
    <row r="604" spans="1:12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</row>
    <row r="605" spans="1:12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</row>
    <row r="606" spans="1:12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</row>
    <row r="607" spans="1:12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</row>
    <row r="608" spans="1:12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</row>
    <row r="609" spans="1:13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</row>
    <row r="610" spans="1:13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</row>
    <row r="611" spans="1:13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</row>
    <row r="612" spans="1:13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</row>
    <row r="613" spans="1:13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</row>
    <row r="614" spans="1:13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</row>
    <row r="615" spans="1:13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</row>
    <row r="616" spans="1:13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</row>
    <row r="617" spans="1:13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</row>
    <row r="618" spans="1:13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</row>
    <row r="619" spans="1:13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</row>
    <row r="620" spans="1:13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</row>
    <row r="621" spans="1:13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</row>
    <row r="622" spans="1:13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</row>
    <row r="623" spans="1:13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  <c r="M623" s="1"/>
    </row>
    <row r="624" spans="1:13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</row>
    <row r="625" spans="1:13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  <c r="M625" s="1"/>
    </row>
    <row r="626" spans="1:13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  <c r="M626" s="1"/>
    </row>
    <row r="627" spans="1:13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  <c r="M627" s="1"/>
    </row>
    <row r="628" spans="1:13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  <c r="M628" s="1"/>
    </row>
    <row r="629" spans="1:13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  <c r="M629" s="1"/>
    </row>
    <row r="630" spans="1:13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  <c r="M630" s="1"/>
    </row>
    <row r="631" spans="1:13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  <c r="M631" s="1"/>
    </row>
    <row r="632" spans="1:13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  <c r="M632" s="1"/>
    </row>
    <row r="633" spans="1:13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  <c r="M633" s="1"/>
    </row>
    <row r="634" spans="1:13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  <c r="M634" s="1"/>
    </row>
    <row r="635" spans="1:13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  <c r="M635" s="1"/>
    </row>
    <row r="636" spans="1:13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13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  <c r="M637" s="1"/>
    </row>
    <row r="638" spans="1:13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13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13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2" t="s">
        <v>46</v>
      </c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</row>
    <row r="777" spans="1:13" s="2" customFormat="1" ht="16.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</row>
    <row r="778" spans="1:13" s="2" customFormat="1" ht="16.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</row>
    <row r="779" spans="1:13" s="2" customFormat="1" ht="16.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.7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6.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6.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4.2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.7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  <c r="M816" s="1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205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  <c r="M828" s="1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  <c r="M835" s="1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  <c r="M837" s="1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  <c r="M840" s="1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  <c r="M846" s="1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  <c r="M848" s="1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  <c r="M850" s="1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  <c r="M851" s="1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  <c r="M853" s="1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</row>
    <row r="860" spans="1:13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</row>
    <row r="861" spans="1:13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3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  <c r="M862" s="1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</row>
    <row r="864" spans="1:13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</row>
    <row r="865" spans="1:13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</row>
    <row r="866" spans="1:13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</row>
    <row r="867" spans="1:13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</row>
    <row r="868" spans="1:13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</row>
    <row r="869" spans="1:13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</row>
    <row r="870" spans="1:13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</row>
    <row r="871" spans="1:13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</row>
    <row r="872" spans="1:13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  <c r="M872" s="1"/>
    </row>
    <row r="873" spans="1:13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  <c r="M873" s="1"/>
    </row>
    <row r="874" spans="1:13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  <c r="M874" s="1"/>
    </row>
    <row r="875" spans="1:13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</row>
    <row r="876" spans="1:13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  <c r="M876" s="1"/>
    </row>
    <row r="877" spans="1:13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</row>
    <row r="878" spans="1:13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  <c r="M878" s="1"/>
    </row>
    <row r="879" spans="1:13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  <c r="M879" s="1"/>
    </row>
    <row r="880" spans="1:13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3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  <c r="M881" s="1"/>
    </row>
    <row r="882" spans="1:13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3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3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  <c r="M884" s="1"/>
    </row>
    <row r="885" spans="1:13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3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3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3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3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3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3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3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3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3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3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3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2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2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2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2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2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2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2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2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2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2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2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2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2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2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2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2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3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3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3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3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3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3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3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3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3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3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3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3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3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3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3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  <c r="M1071" s="2" t="s">
        <v>42</v>
      </c>
    </row>
    <row r="1072" spans="1:13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2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2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2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2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2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2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2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2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2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2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2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2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2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2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2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2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2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2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2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2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2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2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2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2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2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2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2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2" s="2" customFormat="1" ht="15" customHeight="1" x14ac:dyDescent="0.2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2" s="2" customFormat="1" ht="15" customHeight="1" x14ac:dyDescent="0.2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2" s="2" customFormat="1" ht="15" customHeight="1" x14ac:dyDescent="0.2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2" s="2" customFormat="1" ht="15" customHeight="1" x14ac:dyDescent="0.2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2" s="2" customFormat="1" ht="15" customHeight="1" x14ac:dyDescent="0.2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3" s="2" customFormat="1" ht="15" customHeight="1" x14ac:dyDescent="0.2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3" s="2" customFormat="1" ht="15" customHeight="1" x14ac:dyDescent="0.2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3" s="2" customFormat="1" ht="15" customHeight="1" x14ac:dyDescent="0.2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</row>
    <row r="1188" spans="1:13" s="2" customFormat="1" ht="15" customHeight="1" x14ac:dyDescent="0.2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  <c r="M1188" s="1"/>
    </row>
    <row r="1189" spans="1:13" s="2" customFormat="1" ht="15" customHeight="1" x14ac:dyDescent="0.2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3" s="2" customFormat="1" ht="15" customHeight="1" x14ac:dyDescent="0.2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</row>
    <row r="1191" spans="1:13" s="2" customFormat="1" ht="15" customHeight="1" x14ac:dyDescent="0.2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</row>
    <row r="1192" spans="1:13" s="2" customFormat="1" ht="15" customHeight="1" x14ac:dyDescent="0.2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</row>
    <row r="1193" spans="1:13" s="2" customFormat="1" ht="15" customHeight="1" x14ac:dyDescent="0.2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3" s="2" customFormat="1" ht="15" customHeight="1" x14ac:dyDescent="0.2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3" s="2" customFormat="1" ht="15" customHeight="1" x14ac:dyDescent="0.2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  <c r="M1195" s="1"/>
    </row>
    <row r="1196" spans="1:13" s="2" customFormat="1" ht="15" customHeight="1" x14ac:dyDescent="0.2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  <c r="M1196" s="1"/>
    </row>
    <row r="1197" spans="1:13" s="2" customFormat="1" ht="15" customHeight="1" x14ac:dyDescent="0.2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3" s="2" customFormat="1" ht="15" customHeight="1" x14ac:dyDescent="0.2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  <c r="M1198" s="1"/>
    </row>
    <row r="1199" spans="1:13" s="2" customFormat="1" ht="15" customHeight="1" x14ac:dyDescent="0.2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  <c r="M1199" s="84"/>
    </row>
    <row r="1200" spans="1:13" s="2" customFormat="1" ht="15" customHeight="1" x14ac:dyDescent="0.2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</row>
    <row r="1201" spans="1:13" s="2" customFormat="1" ht="15" customHeight="1" x14ac:dyDescent="0.2">
      <c r="A1201" s="4"/>
      <c r="B1201" s="8"/>
      <c r="C1201" s="3"/>
      <c r="D1201" s="5"/>
      <c r="E1201" s="3"/>
      <c r="F1201" s="3"/>
      <c r="G1201" s="3"/>
      <c r="H1201" s="6"/>
      <c r="I1201" s="18"/>
      <c r="J1201" s="5"/>
      <c r="K1201" s="3"/>
      <c r="L1201" s="5"/>
    </row>
    <row r="1202" spans="1:13" s="2" customFormat="1" ht="15" customHeight="1" x14ac:dyDescent="0.2">
      <c r="A1202" s="4"/>
      <c r="B1202" s="8"/>
      <c r="C1202" s="3"/>
      <c r="D1202" s="5"/>
      <c r="E1202" s="3"/>
      <c r="F1202" s="3"/>
      <c r="G1202" s="3"/>
      <c r="H1202" s="6"/>
      <c r="I1202" s="18"/>
      <c r="J1202" s="5"/>
      <c r="K1202" s="3"/>
      <c r="L1202" s="5"/>
    </row>
    <row r="1203" spans="1:13" s="2" customFormat="1" ht="15" customHeight="1" x14ac:dyDescent="0.2">
      <c r="A1203" s="4"/>
      <c r="B1203" s="8"/>
      <c r="C1203" s="3"/>
      <c r="D1203" s="5"/>
      <c r="E1203" s="3"/>
      <c r="F1203" s="3"/>
      <c r="G1203" s="3"/>
      <c r="H1203" s="6"/>
      <c r="I1203" s="18"/>
      <c r="J1203" s="5"/>
      <c r="K1203" s="3"/>
      <c r="L1203" s="5"/>
    </row>
    <row r="1204" spans="1:13" s="2" customFormat="1" ht="15" customHeight="1" x14ac:dyDescent="0.2">
      <c r="A1204" s="4"/>
      <c r="B1204" s="8"/>
      <c r="C1204" s="3"/>
      <c r="D1204" s="5"/>
      <c r="E1204" s="3"/>
      <c r="F1204" s="3"/>
      <c r="G1204" s="3"/>
      <c r="H1204" s="6"/>
      <c r="I1204" s="18"/>
      <c r="J1204" s="5"/>
      <c r="K1204" s="3"/>
      <c r="L1204" s="5"/>
    </row>
    <row r="1205" spans="1:13" s="2" customFormat="1" ht="15" customHeight="1" x14ac:dyDescent="0.2">
      <c r="A1205" s="4"/>
      <c r="B1205" s="8"/>
      <c r="C1205" s="3"/>
      <c r="D1205" s="5"/>
      <c r="E1205" s="3"/>
      <c r="F1205" s="3"/>
      <c r="G1205" s="3"/>
      <c r="H1205" s="6"/>
      <c r="I1205" s="18"/>
      <c r="J1205" s="5"/>
      <c r="K1205" s="3"/>
      <c r="L1205" s="5"/>
    </row>
    <row r="1206" spans="1:13" s="2" customFormat="1" ht="15" customHeight="1" x14ac:dyDescent="0.2">
      <c r="A1206" s="4"/>
      <c r="B1206" s="8"/>
      <c r="C1206" s="3"/>
      <c r="D1206" s="5"/>
      <c r="E1206" s="3"/>
      <c r="F1206" s="3"/>
      <c r="G1206" s="3"/>
      <c r="H1206" s="6"/>
      <c r="I1206" s="18"/>
      <c r="J1206" s="5"/>
      <c r="K1206" s="3"/>
      <c r="L1206" s="5"/>
    </row>
    <row r="1207" spans="1:13" s="2" customFormat="1" ht="15" customHeight="1" x14ac:dyDescent="0.2">
      <c r="A1207" s="4"/>
      <c r="B1207" s="8"/>
      <c r="C1207" s="3"/>
      <c r="D1207" s="5"/>
      <c r="E1207" s="3"/>
      <c r="F1207" s="3"/>
      <c r="G1207" s="3"/>
      <c r="H1207" s="6"/>
      <c r="I1207" s="18"/>
      <c r="J1207" s="5"/>
      <c r="K1207" s="3"/>
      <c r="L1207" s="5"/>
    </row>
    <row r="1208" spans="1:13" s="2" customFormat="1" ht="15" customHeight="1" x14ac:dyDescent="0.2">
      <c r="A1208" s="4"/>
      <c r="B1208" s="8"/>
      <c r="C1208" s="3"/>
      <c r="D1208" s="5"/>
      <c r="E1208" s="3"/>
      <c r="F1208" s="3"/>
      <c r="G1208" s="3"/>
      <c r="H1208" s="6"/>
      <c r="I1208" s="18"/>
      <c r="J1208" s="5"/>
      <c r="K1208" s="3"/>
      <c r="L1208" s="5"/>
    </row>
    <row r="1209" spans="1:13" ht="15" customHeight="1" x14ac:dyDescent="0.2">
      <c r="M1209" s="2"/>
    </row>
    <row r="1210" spans="1:13" ht="15" customHeight="1" x14ac:dyDescent="0.2">
      <c r="M1210" s="2"/>
    </row>
    <row r="1211" spans="1:13" ht="15" customHeight="1" x14ac:dyDescent="0.2"/>
    <row r="1212" spans="1:13" ht="15" customHeight="1" x14ac:dyDescent="0.2"/>
    <row r="1213" spans="1:13" ht="15" customHeight="1" x14ac:dyDescent="0.2"/>
    <row r="1214" spans="1:13" ht="15" customHeight="1" x14ac:dyDescent="0.2"/>
    <row r="1215" spans="1:13" ht="15" customHeight="1" x14ac:dyDescent="0.2"/>
    <row r="1216" spans="1:13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</sheetData>
  <sortState ref="A69:L122">
    <sortCondition ref="A69"/>
  </sortState>
  <mergeCells count="6">
    <mergeCell ref="A1:C1"/>
    <mergeCell ref="A51:C51"/>
    <mergeCell ref="A56:C56"/>
    <mergeCell ref="A67:C67"/>
    <mergeCell ref="A61:C61"/>
    <mergeCell ref="A45:C45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1"/>
  <sheetViews>
    <sheetView zoomScaleNormal="100" workbookViewId="0">
      <selection activeCell="D34" sqref="D34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79" t="s">
        <v>7</v>
      </c>
      <c r="B1" s="50"/>
      <c r="C1" s="35"/>
      <c r="D1" s="36"/>
      <c r="E1" s="37"/>
      <c r="F1" s="37"/>
      <c r="G1" s="35"/>
      <c r="H1" s="180"/>
      <c r="I1" s="88"/>
      <c r="J1" s="35"/>
      <c r="K1" s="185"/>
    </row>
    <row r="2" spans="1:11" ht="15" customHeight="1" x14ac:dyDescent="0.2">
      <c r="A2" s="161" t="s">
        <v>0</v>
      </c>
      <c r="B2" s="65" t="s">
        <v>1</v>
      </c>
      <c r="C2" s="98" t="s">
        <v>2</v>
      </c>
      <c r="D2" s="98" t="s">
        <v>3</v>
      </c>
      <c r="E2" s="66" t="s">
        <v>4</v>
      </c>
      <c r="F2" s="66" t="s">
        <v>5</v>
      </c>
      <c r="G2" s="98" t="s">
        <v>19</v>
      </c>
      <c r="H2" s="89"/>
      <c r="I2" s="127" t="s">
        <v>12</v>
      </c>
      <c r="J2" s="240" t="s">
        <v>6</v>
      </c>
      <c r="K2" s="242" t="s">
        <v>51</v>
      </c>
    </row>
    <row r="3" spans="1:11" ht="16.5" customHeight="1" x14ac:dyDescent="0.2">
      <c r="A3" s="209">
        <v>44848</v>
      </c>
      <c r="B3" s="76" t="s">
        <v>381</v>
      </c>
      <c r="C3" s="72" t="s">
        <v>382</v>
      </c>
      <c r="D3" s="77"/>
      <c r="E3" s="253">
        <v>7</v>
      </c>
      <c r="F3" s="120"/>
      <c r="G3" s="72" t="s">
        <v>383</v>
      </c>
      <c r="H3" s="208">
        <v>1</v>
      </c>
      <c r="I3" s="75">
        <v>1216</v>
      </c>
      <c r="J3" s="200">
        <v>108826</v>
      </c>
      <c r="K3" s="118">
        <v>2021</v>
      </c>
    </row>
    <row r="4" spans="1:11" ht="16.5" customHeight="1" x14ac:dyDescent="0.2">
      <c r="A4" s="209">
        <v>44848</v>
      </c>
      <c r="B4" s="76" t="s">
        <v>384</v>
      </c>
      <c r="C4" s="72" t="s">
        <v>385</v>
      </c>
      <c r="D4" s="77" t="s">
        <v>386</v>
      </c>
      <c r="E4" s="253"/>
      <c r="F4" s="120"/>
      <c r="G4" s="72" t="s">
        <v>387</v>
      </c>
      <c r="H4" s="208">
        <v>1</v>
      </c>
      <c r="I4" s="75">
        <v>1064</v>
      </c>
      <c r="J4" s="200">
        <v>100000</v>
      </c>
      <c r="K4" s="118">
        <v>2022</v>
      </c>
    </row>
    <row r="5" spans="1:11" ht="16.5" customHeight="1" x14ac:dyDescent="0.2">
      <c r="A5" s="209">
        <v>44858</v>
      </c>
      <c r="B5" s="76" t="s">
        <v>498</v>
      </c>
      <c r="C5" s="72" t="s">
        <v>499</v>
      </c>
      <c r="D5" s="77" t="s">
        <v>344</v>
      </c>
      <c r="E5" s="253"/>
      <c r="F5" s="120"/>
      <c r="G5" s="72" t="s">
        <v>500</v>
      </c>
      <c r="H5" s="208">
        <v>1</v>
      </c>
      <c r="I5" s="75">
        <v>1216</v>
      </c>
      <c r="J5" s="200">
        <v>25000</v>
      </c>
      <c r="K5" s="118">
        <v>2022</v>
      </c>
    </row>
    <row r="6" spans="1:11" ht="16.5" customHeight="1" x14ac:dyDescent="0.2">
      <c r="A6" s="209">
        <v>44858</v>
      </c>
      <c r="B6" s="76" t="s">
        <v>501</v>
      </c>
      <c r="C6" s="72" t="s">
        <v>502</v>
      </c>
      <c r="D6" s="77" t="s">
        <v>344</v>
      </c>
      <c r="E6" s="253"/>
      <c r="F6" s="120"/>
      <c r="G6" s="72" t="s">
        <v>500</v>
      </c>
      <c r="H6" s="208">
        <v>1</v>
      </c>
      <c r="I6" s="75">
        <v>1216</v>
      </c>
      <c r="J6" s="200">
        <v>25000</v>
      </c>
      <c r="K6" s="118">
        <v>2023</v>
      </c>
    </row>
    <row r="7" spans="1:11" ht="16.5" customHeight="1" x14ac:dyDescent="0.2">
      <c r="A7" s="209">
        <v>44858</v>
      </c>
      <c r="B7" s="76" t="s">
        <v>503</v>
      </c>
      <c r="C7" s="72" t="s">
        <v>504</v>
      </c>
      <c r="D7" s="77" t="s">
        <v>344</v>
      </c>
      <c r="E7" s="253"/>
      <c r="F7" s="120"/>
      <c r="G7" s="72" t="s">
        <v>500</v>
      </c>
      <c r="H7" s="208">
        <v>1</v>
      </c>
      <c r="I7" s="75">
        <v>1216</v>
      </c>
      <c r="J7" s="200">
        <v>25000</v>
      </c>
      <c r="K7" s="118">
        <v>2023</v>
      </c>
    </row>
    <row r="8" spans="1:11" ht="16.5" customHeight="1" x14ac:dyDescent="0.2">
      <c r="A8" s="209">
        <v>44858</v>
      </c>
      <c r="B8" s="76" t="s">
        <v>505</v>
      </c>
      <c r="C8" s="72" t="s">
        <v>506</v>
      </c>
      <c r="D8" s="77" t="s">
        <v>344</v>
      </c>
      <c r="E8" s="253"/>
      <c r="F8" s="120"/>
      <c r="G8" s="72" t="s">
        <v>500</v>
      </c>
      <c r="H8" s="208">
        <v>1</v>
      </c>
      <c r="I8" s="75">
        <v>1216</v>
      </c>
      <c r="J8" s="200">
        <v>25000</v>
      </c>
      <c r="K8" s="118">
        <v>2023</v>
      </c>
    </row>
    <row r="9" spans="1:11" ht="16.5" customHeight="1" x14ac:dyDescent="0.2">
      <c r="A9" s="175"/>
      <c r="B9" s="46"/>
      <c r="C9" s="48"/>
      <c r="D9" s="47"/>
      <c r="E9" s="182"/>
      <c r="F9" s="183"/>
      <c r="G9" s="21" t="s">
        <v>13</v>
      </c>
      <c r="H9" s="184">
        <f>SUM(H3:H8)</f>
        <v>6</v>
      </c>
      <c r="I9" s="22">
        <f>SUM(I3:I8)</f>
        <v>7144</v>
      </c>
      <c r="J9" s="204">
        <f>SUM(J3:J8)</f>
        <v>308826</v>
      </c>
      <c r="K9" s="241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>
      <c r="K28" s="25"/>
    </row>
    <row r="29" spans="11:11" ht="16.5" customHeight="1" x14ac:dyDescent="0.2">
      <c r="K29" s="25"/>
    </row>
    <row r="30" spans="11:11" ht="16.5" customHeight="1" x14ac:dyDescent="0.2">
      <c r="K30" s="25"/>
    </row>
    <row r="31" spans="11:11" ht="16.5" customHeight="1" x14ac:dyDescent="0.2">
      <c r="K31" s="25"/>
    </row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/>
    <row r="61" spans="11:11" ht="16.5" customHeight="1" x14ac:dyDescent="0.2"/>
    <row r="62" spans="11:11" ht="16.5" customHeight="1" x14ac:dyDescent="0.2"/>
    <row r="63" spans="11:11" ht="16.5" customHeight="1" x14ac:dyDescent="0.2"/>
    <row r="64" spans="11:11" ht="16.5" customHeight="1" x14ac:dyDescent="0.2">
      <c r="K64" s="80"/>
    </row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/>
    <row r="117" spans="11:11" ht="15" customHeight="1" x14ac:dyDescent="0.2"/>
    <row r="118" spans="11:11" ht="15" customHeight="1" x14ac:dyDescent="0.2"/>
    <row r="119" spans="11:11" ht="15" customHeight="1" x14ac:dyDescent="0.2"/>
    <row r="120" spans="11:11" ht="15" customHeight="1" x14ac:dyDescent="0.2">
      <c r="K120" s="99"/>
    </row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3.5" customHeight="1" x14ac:dyDescent="0.2"/>
    <row r="211" ht="15" customHeight="1" x14ac:dyDescent="0.2"/>
  </sheetData>
  <sortState ref="A3:K8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9"/>
  <sheetViews>
    <sheetView zoomScaleNormal="100" workbookViewId="0">
      <selection activeCell="F29" sqref="F29"/>
    </sheetView>
  </sheetViews>
  <sheetFormatPr defaultColWidth="10" defaultRowHeight="12.75" x14ac:dyDescent="0.2"/>
  <cols>
    <col min="1" max="1" width="10.28515625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" ht="15" customHeight="1" x14ac:dyDescent="0.25">
      <c r="A1" s="179" t="s">
        <v>22</v>
      </c>
      <c r="B1" s="50"/>
      <c r="C1" s="35"/>
      <c r="D1" s="37"/>
      <c r="E1" s="37"/>
      <c r="F1" s="180"/>
      <c r="G1" s="88"/>
      <c r="H1" s="35"/>
      <c r="I1" s="193"/>
      <c r="J1" s="193"/>
      <c r="K1" s="185"/>
    </row>
    <row r="2" spans="1:11" ht="18" customHeight="1" x14ac:dyDescent="0.2">
      <c r="A2" s="161" t="s">
        <v>0</v>
      </c>
      <c r="B2" s="65" t="s">
        <v>1</v>
      </c>
      <c r="C2" s="98" t="s">
        <v>2</v>
      </c>
      <c r="D2" s="98" t="s">
        <v>3</v>
      </c>
      <c r="E2" s="98" t="s">
        <v>8</v>
      </c>
      <c r="F2" s="94"/>
      <c r="G2" s="127" t="s">
        <v>29</v>
      </c>
      <c r="H2" s="98" t="s">
        <v>31</v>
      </c>
      <c r="I2" s="181" t="s">
        <v>6</v>
      </c>
      <c r="J2" s="194" t="s">
        <v>43</v>
      </c>
      <c r="K2" s="194" t="s">
        <v>44</v>
      </c>
    </row>
    <row r="3" spans="1:11" ht="15" customHeight="1" x14ac:dyDescent="0.2">
      <c r="A3" s="323">
        <v>44844</v>
      </c>
      <c r="B3" s="210" t="s">
        <v>245</v>
      </c>
      <c r="C3" s="211" t="s">
        <v>246</v>
      </c>
      <c r="D3" s="211" t="s">
        <v>247</v>
      </c>
      <c r="E3" s="211" t="s">
        <v>248</v>
      </c>
      <c r="F3" s="95">
        <v>1</v>
      </c>
      <c r="G3" s="207">
        <v>0</v>
      </c>
      <c r="H3" s="117">
        <v>0</v>
      </c>
      <c r="I3" s="186">
        <v>15000</v>
      </c>
      <c r="J3" s="195" t="s">
        <v>249</v>
      </c>
      <c r="K3" s="195" t="s">
        <v>250</v>
      </c>
    </row>
    <row r="4" spans="1:11" ht="15" customHeight="1" x14ac:dyDescent="0.2">
      <c r="A4" s="209">
        <v>44845</v>
      </c>
      <c r="B4" s="209" t="s">
        <v>325</v>
      </c>
      <c r="C4" s="211" t="s">
        <v>312</v>
      </c>
      <c r="D4" s="211" t="s">
        <v>129</v>
      </c>
      <c r="E4" s="211" t="s">
        <v>44</v>
      </c>
      <c r="F4" s="95">
        <v>1</v>
      </c>
      <c r="G4" s="207">
        <v>0</v>
      </c>
      <c r="H4" s="117">
        <v>0</v>
      </c>
      <c r="I4" s="186">
        <v>1400</v>
      </c>
      <c r="J4" s="195" t="s">
        <v>326</v>
      </c>
      <c r="K4" s="195" t="s">
        <v>44</v>
      </c>
    </row>
    <row r="5" spans="1:11" ht="15" customHeight="1" x14ac:dyDescent="0.2">
      <c r="A5" s="209">
        <v>44847</v>
      </c>
      <c r="B5" s="210" t="s">
        <v>330</v>
      </c>
      <c r="C5" s="211" t="s">
        <v>331</v>
      </c>
      <c r="D5" s="211" t="s">
        <v>332</v>
      </c>
      <c r="E5" s="211" t="s">
        <v>333</v>
      </c>
      <c r="F5" s="95">
        <v>1</v>
      </c>
      <c r="G5" s="207">
        <v>0</v>
      </c>
      <c r="H5" s="117">
        <v>0</v>
      </c>
      <c r="I5" s="186">
        <v>30000</v>
      </c>
      <c r="J5" s="195" t="s">
        <v>334</v>
      </c>
      <c r="K5" s="195" t="s">
        <v>335</v>
      </c>
    </row>
    <row r="6" spans="1:11" ht="15" customHeight="1" x14ac:dyDescent="0.2">
      <c r="A6" s="209">
        <v>44860</v>
      </c>
      <c r="B6" s="210" t="s">
        <v>558</v>
      </c>
      <c r="C6" s="211" t="s">
        <v>554</v>
      </c>
      <c r="D6" s="211" t="s">
        <v>555</v>
      </c>
      <c r="E6" s="211" t="s">
        <v>556</v>
      </c>
      <c r="F6" s="95">
        <v>1</v>
      </c>
      <c r="G6" s="207">
        <v>0</v>
      </c>
      <c r="H6" s="117">
        <v>0</v>
      </c>
      <c r="I6" s="186">
        <v>16409</v>
      </c>
      <c r="J6" s="195" t="s">
        <v>326</v>
      </c>
      <c r="K6" s="195" t="s">
        <v>559</v>
      </c>
    </row>
    <row r="7" spans="1:11" ht="15" customHeight="1" x14ac:dyDescent="0.2">
      <c r="A7" s="175"/>
      <c r="B7" s="46"/>
      <c r="C7" s="48"/>
      <c r="D7" s="51"/>
      <c r="E7" s="21" t="s">
        <v>13</v>
      </c>
      <c r="F7" s="22">
        <f>SUM(F3:F6)</f>
        <v>4</v>
      </c>
      <c r="G7" s="22">
        <f>SUM(G3:G6)</f>
        <v>0</v>
      </c>
      <c r="H7" s="130">
        <f>SUM(H3:H6)</f>
        <v>0</v>
      </c>
      <c r="I7" s="187">
        <f>SUM(I3:I6)</f>
        <v>62809</v>
      </c>
      <c r="J7" s="196"/>
      <c r="K7" s="197"/>
    </row>
    <row r="8" spans="1:11" ht="15" customHeight="1" x14ac:dyDescent="0.25">
      <c r="A8" s="188" t="s">
        <v>16</v>
      </c>
      <c r="B8" s="50"/>
      <c r="C8" s="52"/>
      <c r="D8" s="53"/>
      <c r="E8" s="53"/>
      <c r="F8" s="54"/>
      <c r="G8" s="96"/>
      <c r="H8" s="35"/>
      <c r="I8" s="193"/>
      <c r="J8" s="193"/>
      <c r="K8" s="185"/>
    </row>
    <row r="9" spans="1:11" ht="15" customHeight="1" x14ac:dyDescent="0.2">
      <c r="A9" s="161" t="s">
        <v>0</v>
      </c>
      <c r="B9" s="65" t="s">
        <v>1</v>
      </c>
      <c r="C9" s="98" t="s">
        <v>2</v>
      </c>
      <c r="D9" s="98" t="s">
        <v>3</v>
      </c>
      <c r="E9" s="98" t="s">
        <v>8</v>
      </c>
      <c r="F9" s="94"/>
      <c r="G9" s="127" t="s">
        <v>29</v>
      </c>
      <c r="H9" s="98" t="s">
        <v>31</v>
      </c>
      <c r="I9" s="181" t="s">
        <v>6</v>
      </c>
      <c r="J9" s="194" t="s">
        <v>43</v>
      </c>
      <c r="K9" s="194" t="s">
        <v>44</v>
      </c>
    </row>
    <row r="10" spans="1:11" ht="15" customHeight="1" x14ac:dyDescent="0.2">
      <c r="A10" s="209">
        <v>44838</v>
      </c>
      <c r="B10" s="210" t="s">
        <v>121</v>
      </c>
      <c r="C10" s="211" t="s">
        <v>122</v>
      </c>
      <c r="D10" s="211" t="s">
        <v>123</v>
      </c>
      <c r="E10" s="211" t="s">
        <v>124</v>
      </c>
      <c r="F10" s="95">
        <v>1</v>
      </c>
      <c r="G10" s="207">
        <v>0</v>
      </c>
      <c r="H10" s="117">
        <v>0</v>
      </c>
      <c r="I10" s="186">
        <v>4524</v>
      </c>
      <c r="J10" s="195" t="s">
        <v>125</v>
      </c>
      <c r="K10" s="195" t="s">
        <v>126</v>
      </c>
    </row>
    <row r="11" spans="1:11" ht="15" customHeight="1" x14ac:dyDescent="0.2">
      <c r="A11" s="209">
        <v>44838</v>
      </c>
      <c r="B11" s="210" t="s">
        <v>127</v>
      </c>
      <c r="C11" s="211" t="s">
        <v>128</v>
      </c>
      <c r="D11" s="211" t="s">
        <v>129</v>
      </c>
      <c r="E11" s="211" t="s">
        <v>130</v>
      </c>
      <c r="F11" s="95">
        <v>1</v>
      </c>
      <c r="G11" s="207">
        <v>0</v>
      </c>
      <c r="H11" s="117">
        <v>0</v>
      </c>
      <c r="I11" s="186">
        <v>75000</v>
      </c>
      <c r="J11" s="195" t="s">
        <v>131</v>
      </c>
      <c r="K11" s="195" t="s">
        <v>132</v>
      </c>
    </row>
    <row r="12" spans="1:11" ht="15" customHeight="1" x14ac:dyDescent="0.2">
      <c r="A12" s="209">
        <v>44845</v>
      </c>
      <c r="B12" s="210" t="s">
        <v>319</v>
      </c>
      <c r="C12" s="211" t="s">
        <v>320</v>
      </c>
      <c r="D12" s="211" t="s">
        <v>321</v>
      </c>
      <c r="E12" s="211" t="s">
        <v>322</v>
      </c>
      <c r="F12" s="95">
        <v>1</v>
      </c>
      <c r="G12" s="207">
        <v>0</v>
      </c>
      <c r="H12" s="117">
        <v>0</v>
      </c>
      <c r="I12" s="186">
        <v>264156</v>
      </c>
      <c r="J12" s="195" t="s">
        <v>323</v>
      </c>
      <c r="K12" s="195" t="s">
        <v>324</v>
      </c>
    </row>
    <row r="13" spans="1:11" ht="15" customHeight="1" x14ac:dyDescent="0.2">
      <c r="A13" s="209">
        <v>44846</v>
      </c>
      <c r="B13" s="210" t="s">
        <v>327</v>
      </c>
      <c r="C13" s="211" t="s">
        <v>328</v>
      </c>
      <c r="D13" s="211" t="s">
        <v>329</v>
      </c>
      <c r="E13" s="211" t="s">
        <v>322</v>
      </c>
      <c r="F13" s="95">
        <v>1</v>
      </c>
      <c r="G13" s="207">
        <v>0</v>
      </c>
      <c r="H13" s="117">
        <v>0</v>
      </c>
      <c r="I13" s="186">
        <v>135504</v>
      </c>
      <c r="J13" s="195" t="s">
        <v>323</v>
      </c>
      <c r="K13" s="195" t="s">
        <v>324</v>
      </c>
    </row>
    <row r="14" spans="1:11" ht="15" customHeight="1" x14ac:dyDescent="0.2">
      <c r="A14" s="209">
        <v>44846</v>
      </c>
      <c r="B14" s="210" t="s">
        <v>336</v>
      </c>
      <c r="C14" s="211" t="s">
        <v>337</v>
      </c>
      <c r="D14" s="211" t="s">
        <v>338</v>
      </c>
      <c r="E14" s="211" t="s">
        <v>339</v>
      </c>
      <c r="F14" s="95">
        <v>1</v>
      </c>
      <c r="G14" s="207">
        <v>0</v>
      </c>
      <c r="H14" s="80">
        <v>0</v>
      </c>
      <c r="I14" s="186">
        <v>8000</v>
      </c>
      <c r="J14" s="195" t="s">
        <v>340</v>
      </c>
      <c r="K14" s="195" t="s">
        <v>341</v>
      </c>
    </row>
    <row r="15" spans="1:11" ht="15" customHeight="1" x14ac:dyDescent="0.2">
      <c r="A15" s="209">
        <v>44853</v>
      </c>
      <c r="B15" s="210" t="s">
        <v>480</v>
      </c>
      <c r="C15" s="211" t="s">
        <v>481</v>
      </c>
      <c r="D15" s="211" t="s">
        <v>229</v>
      </c>
      <c r="E15" s="211" t="s">
        <v>482</v>
      </c>
      <c r="F15" s="95">
        <v>1</v>
      </c>
      <c r="G15" s="207">
        <v>2004</v>
      </c>
      <c r="H15" s="117">
        <v>0</v>
      </c>
      <c r="I15" s="186">
        <v>45000</v>
      </c>
      <c r="J15" s="195" t="s">
        <v>483</v>
      </c>
      <c r="K15" s="195" t="s">
        <v>484</v>
      </c>
    </row>
    <row r="16" spans="1:11" ht="15" customHeight="1" x14ac:dyDescent="0.2">
      <c r="A16" s="163">
        <v>44858</v>
      </c>
      <c r="B16" s="78" t="s">
        <v>527</v>
      </c>
      <c r="C16" s="73" t="s">
        <v>528</v>
      </c>
      <c r="D16" s="73" t="s">
        <v>229</v>
      </c>
      <c r="E16" s="73" t="s">
        <v>529</v>
      </c>
      <c r="F16" s="304">
        <v>1</v>
      </c>
      <c r="G16" s="191">
        <v>1500</v>
      </c>
      <c r="H16" s="191">
        <v>0</v>
      </c>
      <c r="I16" s="305">
        <v>15000</v>
      </c>
      <c r="J16" s="315" t="s">
        <v>530</v>
      </c>
      <c r="K16" s="316" t="s">
        <v>529</v>
      </c>
    </row>
    <row r="17" spans="1:11" ht="15" customHeight="1" x14ac:dyDescent="0.2">
      <c r="A17" s="209">
        <v>44858</v>
      </c>
      <c r="B17" s="210" t="s">
        <v>545</v>
      </c>
      <c r="C17" s="211" t="s">
        <v>546</v>
      </c>
      <c r="D17" s="211" t="s">
        <v>547</v>
      </c>
      <c r="E17" s="211" t="s">
        <v>548</v>
      </c>
      <c r="F17" s="95">
        <v>1</v>
      </c>
      <c r="G17" s="207">
        <v>0</v>
      </c>
      <c r="H17" s="117">
        <v>0</v>
      </c>
      <c r="I17" s="186">
        <v>6000</v>
      </c>
      <c r="J17" s="195" t="s">
        <v>549</v>
      </c>
      <c r="K17" s="195" t="s">
        <v>548</v>
      </c>
    </row>
    <row r="18" spans="1:11" ht="15" customHeight="1" x14ac:dyDescent="0.2">
      <c r="A18" s="163">
        <v>44859</v>
      </c>
      <c r="B18" s="78" t="s">
        <v>560</v>
      </c>
      <c r="C18" s="73" t="s">
        <v>561</v>
      </c>
      <c r="D18" s="73" t="s">
        <v>562</v>
      </c>
      <c r="E18" s="73" t="s">
        <v>563</v>
      </c>
      <c r="F18" s="304">
        <v>1</v>
      </c>
      <c r="G18" s="191">
        <v>1536</v>
      </c>
      <c r="H18" s="191">
        <v>128</v>
      </c>
      <c r="I18" s="305">
        <v>56750</v>
      </c>
      <c r="J18" s="315" t="s">
        <v>564</v>
      </c>
      <c r="K18" s="316" t="s">
        <v>563</v>
      </c>
    </row>
    <row r="19" spans="1:11" ht="15" customHeight="1" x14ac:dyDescent="0.2">
      <c r="A19" s="163">
        <v>44865</v>
      </c>
      <c r="B19" s="78" t="s">
        <v>706</v>
      </c>
      <c r="C19" s="73" t="s">
        <v>707</v>
      </c>
      <c r="D19" s="73" t="s">
        <v>229</v>
      </c>
      <c r="E19" s="73" t="s">
        <v>708</v>
      </c>
      <c r="F19" s="304">
        <v>1</v>
      </c>
      <c r="G19" s="191">
        <v>3250</v>
      </c>
      <c r="H19" s="191">
        <v>0</v>
      </c>
      <c r="I19" s="305">
        <v>150000</v>
      </c>
      <c r="J19" s="315" t="s">
        <v>483</v>
      </c>
      <c r="K19" s="316" t="s">
        <v>708</v>
      </c>
    </row>
    <row r="20" spans="1:11" ht="15" customHeight="1" x14ac:dyDescent="0.2">
      <c r="A20" s="175"/>
      <c r="B20" s="46"/>
      <c r="C20" s="48"/>
      <c r="D20" s="182"/>
      <c r="E20" s="21" t="s">
        <v>13</v>
      </c>
      <c r="F20" s="22">
        <f>SUM(F10:F19)</f>
        <v>10</v>
      </c>
      <c r="G20" s="22">
        <f>SUM(G10:G19)</f>
        <v>8290</v>
      </c>
      <c r="H20" s="130">
        <f>SUM(H10:H19)</f>
        <v>128</v>
      </c>
      <c r="I20" s="187">
        <f>SUM(I10:I19)</f>
        <v>759934</v>
      </c>
      <c r="J20" s="196"/>
      <c r="K20" s="197"/>
    </row>
    <row r="21" spans="1:11" ht="15" customHeight="1" x14ac:dyDescent="0.2">
      <c r="A21" s="1"/>
      <c r="B21" s="1"/>
      <c r="C21" s="1"/>
      <c r="D21" s="1"/>
      <c r="E21" s="1"/>
      <c r="F21" s="1"/>
      <c r="G21" s="1"/>
      <c r="H21" s="1"/>
    </row>
    <row r="22" spans="1:11" ht="15" customHeight="1" x14ac:dyDescent="0.2"/>
    <row r="23" spans="1:11" ht="15" customHeight="1" x14ac:dyDescent="0.2"/>
    <row r="24" spans="1:11" ht="15" customHeight="1" x14ac:dyDescent="0.2"/>
    <row r="25" spans="1:11" ht="15" customHeight="1" x14ac:dyDescent="0.2"/>
    <row r="26" spans="1:11" ht="15" customHeight="1" x14ac:dyDescent="0.2"/>
    <row r="27" spans="1:11" ht="15" customHeight="1" x14ac:dyDescent="0.2"/>
    <row r="28" spans="1:11" ht="15" customHeight="1" x14ac:dyDescent="0.2"/>
    <row r="29" spans="1:11" ht="15" customHeight="1" x14ac:dyDescent="0.2"/>
    <row r="30" spans="1:11" ht="15" customHeight="1" x14ac:dyDescent="0.2"/>
    <row r="31" spans="1:11" ht="15" customHeight="1" x14ac:dyDescent="0.2"/>
    <row r="32" spans="1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0:10" ht="15" customHeight="1" x14ac:dyDescent="0.2"/>
    <row r="66" spans="10:10" ht="15" customHeight="1" x14ac:dyDescent="0.2"/>
    <row r="67" spans="10:10" ht="15" customHeight="1" x14ac:dyDescent="0.2"/>
    <row r="68" spans="10:10" ht="15" customHeight="1" x14ac:dyDescent="0.2"/>
    <row r="69" spans="10:10" ht="15" customHeight="1" x14ac:dyDescent="0.2"/>
    <row r="70" spans="10:10" ht="15" customHeight="1" x14ac:dyDescent="0.2"/>
    <row r="71" spans="10:10" ht="15" customHeight="1" x14ac:dyDescent="0.2"/>
    <row r="72" spans="10:10" ht="15" customHeight="1" x14ac:dyDescent="0.2"/>
    <row r="73" spans="10:10" ht="15" customHeight="1" x14ac:dyDescent="0.2"/>
    <row r="74" spans="10:10" ht="15" customHeight="1" x14ac:dyDescent="0.2"/>
    <row r="75" spans="10:10" ht="15" customHeight="1" x14ac:dyDescent="0.2">
      <c r="J75" s="121"/>
    </row>
    <row r="76" spans="10:10" ht="15" customHeight="1" x14ac:dyDescent="0.2"/>
    <row r="77" spans="10:10" ht="15" customHeight="1" x14ac:dyDescent="0.2"/>
    <row r="78" spans="10:10" ht="15" customHeight="1" x14ac:dyDescent="0.2"/>
    <row r="79" spans="10:10" ht="15" customHeight="1" x14ac:dyDescent="0.2"/>
    <row r="80" spans="10:10" ht="15" customHeight="1" x14ac:dyDescent="0.2"/>
    <row r="81" spans="10:10" ht="15" customHeight="1" x14ac:dyDescent="0.2"/>
    <row r="82" spans="10:10" ht="15" customHeight="1" x14ac:dyDescent="0.2"/>
    <row r="83" spans="10:10" ht="15" customHeight="1" x14ac:dyDescent="0.2"/>
    <row r="84" spans="10:10" ht="15" customHeight="1" x14ac:dyDescent="0.2"/>
    <row r="85" spans="10:10" ht="15" customHeight="1" x14ac:dyDescent="0.2"/>
    <row r="86" spans="10:10" ht="15" customHeight="1" x14ac:dyDescent="0.2"/>
    <row r="87" spans="10:10" ht="15" customHeight="1" x14ac:dyDescent="0.2">
      <c r="J87" s="1" t="s">
        <v>41</v>
      </c>
    </row>
    <row r="88" spans="10:10" ht="15" customHeight="1" x14ac:dyDescent="0.2"/>
    <row r="89" spans="10:10" ht="15" customHeight="1" x14ac:dyDescent="0.2"/>
    <row r="90" spans="10:10" ht="15" customHeight="1" x14ac:dyDescent="0.2"/>
    <row r="91" spans="10:10" ht="15" customHeight="1" x14ac:dyDescent="0.2"/>
    <row r="92" spans="10:10" ht="15" customHeight="1" x14ac:dyDescent="0.2"/>
    <row r="93" spans="10:10" ht="15" customHeight="1" x14ac:dyDescent="0.2"/>
    <row r="94" spans="10:10" ht="15" customHeight="1" x14ac:dyDescent="0.2"/>
    <row r="95" spans="10:10" ht="15" customHeight="1" x14ac:dyDescent="0.2"/>
    <row r="96" spans="10:1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21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</sheetData>
  <sortState ref="A10:K19">
    <sortCondition ref="A10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141"/>
  <sheetViews>
    <sheetView topLeftCell="A29" workbookViewId="0">
      <pane ySplit="300" activePane="bottomLeft"/>
      <selection activeCell="A29" sqref="A1:XFD1048576"/>
      <selection pane="bottomLeft" activeCell="C131" sqref="C131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 x14ac:dyDescent="0.25">
      <c r="A1" s="135" t="s">
        <v>28</v>
      </c>
      <c r="B1" s="306"/>
      <c r="C1" s="131"/>
      <c r="D1" s="136"/>
      <c r="E1" s="137"/>
      <c r="F1" s="132"/>
      <c r="G1" s="138"/>
      <c r="H1" s="139"/>
    </row>
    <row r="2" spans="1:9 16384:16384" ht="15.75" customHeight="1" x14ac:dyDescent="0.2">
      <c r="A2" s="133" t="s">
        <v>0</v>
      </c>
      <c r="B2" s="65" t="s">
        <v>1</v>
      </c>
      <c r="C2" s="98" t="s">
        <v>2</v>
      </c>
      <c r="D2" s="98" t="s">
        <v>3</v>
      </c>
      <c r="E2" s="98" t="s">
        <v>8</v>
      </c>
      <c r="F2" s="90"/>
      <c r="G2" s="104"/>
      <c r="H2" s="140" t="s">
        <v>6</v>
      </c>
    </row>
    <row r="3" spans="1:9 16384:16384" ht="14.25" customHeight="1" x14ac:dyDescent="0.2">
      <c r="A3" s="318">
        <v>44848</v>
      </c>
      <c r="B3" s="78" t="s">
        <v>388</v>
      </c>
      <c r="C3" s="79" t="s">
        <v>389</v>
      </c>
      <c r="D3" s="79" t="s">
        <v>84</v>
      </c>
      <c r="E3" s="79" t="s">
        <v>390</v>
      </c>
      <c r="F3" s="212">
        <v>1</v>
      </c>
      <c r="G3" s="117"/>
      <c r="H3" s="213">
        <v>66840</v>
      </c>
    </row>
    <row r="4" spans="1:9 16384:16384" ht="14.25" customHeight="1" x14ac:dyDescent="0.2">
      <c r="A4" s="318">
        <v>44860</v>
      </c>
      <c r="B4" s="78" t="s">
        <v>550</v>
      </c>
      <c r="C4" s="79" t="s">
        <v>551</v>
      </c>
      <c r="D4" s="79" t="s">
        <v>273</v>
      </c>
      <c r="E4" s="79" t="s">
        <v>552</v>
      </c>
      <c r="F4" s="212">
        <v>1</v>
      </c>
      <c r="G4" s="117"/>
      <c r="H4" s="213">
        <v>120000</v>
      </c>
    </row>
    <row r="5" spans="1:9 16384:16384" ht="14.25" customHeight="1" x14ac:dyDescent="0.2">
      <c r="A5" s="318">
        <v>44861</v>
      </c>
      <c r="B5" s="78" t="s">
        <v>599</v>
      </c>
      <c r="C5" s="79" t="s">
        <v>600</v>
      </c>
      <c r="D5" s="79"/>
      <c r="E5" s="79" t="s">
        <v>601</v>
      </c>
      <c r="F5" s="212">
        <v>1</v>
      </c>
      <c r="G5" s="117"/>
      <c r="H5" s="213">
        <v>82000</v>
      </c>
    </row>
    <row r="6" spans="1:9 16384:16384" ht="14.25" customHeight="1" x14ac:dyDescent="0.2">
      <c r="A6" s="141"/>
      <c r="B6" s="63"/>
      <c r="C6" s="64"/>
      <c r="D6" s="64"/>
      <c r="E6" s="23" t="s">
        <v>13</v>
      </c>
      <c r="F6" s="92">
        <f>SUM(F3:F5)</f>
        <v>3</v>
      </c>
      <c r="G6" s="82"/>
      <c r="H6" s="142">
        <f>SUM(H3:H5)</f>
        <v>268840</v>
      </c>
    </row>
    <row r="7" spans="1:9 16384:16384" ht="14.25" customHeight="1" x14ac:dyDescent="0.2">
      <c r="A7" s="328" t="s">
        <v>26</v>
      </c>
      <c r="B7" s="329"/>
      <c r="C7" s="39"/>
      <c r="D7" s="39"/>
      <c r="E7" s="39"/>
      <c r="F7" s="91"/>
      <c r="G7" s="93"/>
      <c r="H7" s="143"/>
    </row>
    <row r="8" spans="1:9 16384:16384" ht="15.75" customHeight="1" x14ac:dyDescent="0.2">
      <c r="A8" s="133" t="s">
        <v>0</v>
      </c>
      <c r="B8" s="65" t="s">
        <v>1</v>
      </c>
      <c r="C8" s="98" t="s">
        <v>2</v>
      </c>
      <c r="D8" s="98" t="s">
        <v>3</v>
      </c>
      <c r="E8" s="98" t="s">
        <v>8</v>
      </c>
      <c r="F8" s="90"/>
      <c r="G8" s="112" t="s">
        <v>12</v>
      </c>
      <c r="H8" s="144" t="s">
        <v>27</v>
      </c>
    </row>
    <row r="9" spans="1:9 16384:16384" s="24" customFormat="1" ht="15.75" customHeight="1" x14ac:dyDescent="0.2">
      <c r="A9" s="214">
        <v>44840</v>
      </c>
      <c r="B9" s="309" t="s">
        <v>165</v>
      </c>
      <c r="C9" s="211" t="s">
        <v>166</v>
      </c>
      <c r="D9" s="215"/>
      <c r="E9" s="310" t="s">
        <v>167</v>
      </c>
      <c r="F9" s="311">
        <v>1</v>
      </c>
      <c r="G9" s="312">
        <v>24</v>
      </c>
      <c r="H9" s="313" t="s">
        <v>168</v>
      </c>
      <c r="I9" s="314"/>
      <c r="XFD9" s="24">
        <f>SUM(F9:XFC9)</f>
        <v>25</v>
      </c>
    </row>
    <row r="10" spans="1:9 16384:16384" s="24" customFormat="1" ht="15.75" customHeight="1" x14ac:dyDescent="0.2">
      <c r="A10" s="214">
        <v>44844</v>
      </c>
      <c r="B10" s="309" t="s">
        <v>236</v>
      </c>
      <c r="C10" s="211" t="s">
        <v>237</v>
      </c>
      <c r="D10" s="215" t="s">
        <v>129</v>
      </c>
      <c r="E10" s="310" t="s">
        <v>238</v>
      </c>
      <c r="F10" s="311">
        <v>1</v>
      </c>
      <c r="G10" s="312">
        <v>52</v>
      </c>
      <c r="H10" s="313" t="s">
        <v>239</v>
      </c>
      <c r="I10" s="314"/>
    </row>
    <row r="11" spans="1:9 16384:16384" s="24" customFormat="1" ht="15.75" customHeight="1" x14ac:dyDescent="0.2">
      <c r="A11" s="214">
        <v>44844</v>
      </c>
      <c r="B11" s="309" t="s">
        <v>240</v>
      </c>
      <c r="C11" s="211" t="s">
        <v>237</v>
      </c>
      <c r="D11" s="215" t="s">
        <v>129</v>
      </c>
      <c r="E11" s="310" t="s">
        <v>238</v>
      </c>
      <c r="F11" s="311">
        <v>1</v>
      </c>
      <c r="G11" s="312">
        <v>27</v>
      </c>
      <c r="H11" s="313" t="s">
        <v>239</v>
      </c>
      <c r="I11" s="314"/>
    </row>
    <row r="12" spans="1:9 16384:16384" s="24" customFormat="1" ht="15.75" customHeight="1" x14ac:dyDescent="0.2">
      <c r="A12" s="152">
        <v>44845</v>
      </c>
      <c r="B12" s="78" t="s">
        <v>311</v>
      </c>
      <c r="C12" s="73" t="s">
        <v>312</v>
      </c>
      <c r="D12" s="215" t="s">
        <v>129</v>
      </c>
      <c r="E12" s="310" t="s">
        <v>44</v>
      </c>
      <c r="F12" s="311">
        <v>1</v>
      </c>
      <c r="G12" s="312">
        <v>48</v>
      </c>
      <c r="H12" s="313" t="s">
        <v>313</v>
      </c>
      <c r="I12" s="314"/>
    </row>
    <row r="13" spans="1:9 16384:16384" s="24" customFormat="1" ht="15.75" customHeight="1" x14ac:dyDescent="0.2">
      <c r="A13" s="214">
        <v>44848</v>
      </c>
      <c r="B13" s="309" t="s">
        <v>391</v>
      </c>
      <c r="C13" s="211" t="s">
        <v>392</v>
      </c>
      <c r="D13" s="215" t="s">
        <v>229</v>
      </c>
      <c r="E13" s="310" t="s">
        <v>393</v>
      </c>
      <c r="F13" s="311">
        <v>1</v>
      </c>
      <c r="G13" s="312">
        <v>18</v>
      </c>
      <c r="H13" s="313" t="s">
        <v>239</v>
      </c>
      <c r="I13" s="314"/>
    </row>
    <row r="14" spans="1:9 16384:16384" s="24" customFormat="1" ht="15.75" customHeight="1" x14ac:dyDescent="0.2">
      <c r="A14" s="214">
        <v>44851</v>
      </c>
      <c r="B14" s="309" t="s">
        <v>402</v>
      </c>
      <c r="C14" s="211" t="s">
        <v>403</v>
      </c>
      <c r="D14" s="215" t="s">
        <v>404</v>
      </c>
      <c r="E14" s="310" t="s">
        <v>405</v>
      </c>
      <c r="F14" s="311">
        <v>1</v>
      </c>
      <c r="G14" s="312">
        <v>40</v>
      </c>
      <c r="H14" s="313" t="s">
        <v>406</v>
      </c>
      <c r="I14" s="314"/>
    </row>
    <row r="15" spans="1:9 16384:16384" s="24" customFormat="1" ht="15.75" customHeight="1" x14ac:dyDescent="0.2">
      <c r="A15" s="214">
        <v>44860</v>
      </c>
      <c r="B15" s="309" t="s">
        <v>553</v>
      </c>
      <c r="C15" s="211" t="s">
        <v>554</v>
      </c>
      <c r="D15" s="215" t="s">
        <v>555</v>
      </c>
      <c r="E15" s="310" t="s">
        <v>556</v>
      </c>
      <c r="F15" s="311">
        <v>1</v>
      </c>
      <c r="G15" s="312">
        <v>46</v>
      </c>
      <c r="H15" s="313" t="s">
        <v>557</v>
      </c>
      <c r="I15" s="314"/>
    </row>
    <row r="16" spans="1:9 16384:16384" s="24" customFormat="1" ht="15.75" customHeight="1" x14ac:dyDescent="0.2">
      <c r="A16" s="214">
        <v>44865</v>
      </c>
      <c r="B16" s="309" t="s">
        <v>665</v>
      </c>
      <c r="C16" s="211" t="s">
        <v>666</v>
      </c>
      <c r="D16" s="215" t="s">
        <v>667</v>
      </c>
      <c r="E16" s="310" t="s">
        <v>668</v>
      </c>
      <c r="F16" s="311">
        <v>1</v>
      </c>
      <c r="G16" s="312">
        <v>49</v>
      </c>
      <c r="H16" s="313" t="s">
        <v>239</v>
      </c>
      <c r="I16" s="314"/>
    </row>
    <row r="17" spans="1:9" s="24" customFormat="1" ht="15.75" customHeight="1" x14ac:dyDescent="0.2">
      <c r="A17" s="214">
        <v>44865</v>
      </c>
      <c r="B17" s="309" t="s">
        <v>715</v>
      </c>
      <c r="C17" s="211" t="s">
        <v>716</v>
      </c>
      <c r="D17" s="215" t="s">
        <v>717</v>
      </c>
      <c r="E17" s="310" t="s">
        <v>718</v>
      </c>
      <c r="F17" s="311">
        <v>1</v>
      </c>
      <c r="G17" s="312">
        <v>0</v>
      </c>
      <c r="H17" s="313" t="s">
        <v>719</v>
      </c>
      <c r="I17" s="314"/>
    </row>
    <row r="18" spans="1:9" s="24" customFormat="1" ht="15.75" customHeight="1" x14ac:dyDescent="0.2">
      <c r="A18" s="214">
        <v>44865</v>
      </c>
      <c r="B18" s="309" t="s">
        <v>720</v>
      </c>
      <c r="C18" s="211" t="s">
        <v>716</v>
      </c>
      <c r="D18" s="215" t="s">
        <v>717</v>
      </c>
      <c r="E18" s="310" t="s">
        <v>718</v>
      </c>
      <c r="F18" s="311">
        <v>1</v>
      </c>
      <c r="G18" s="312">
        <v>0</v>
      </c>
      <c r="H18" s="313" t="s">
        <v>721</v>
      </c>
      <c r="I18" s="314"/>
    </row>
    <row r="19" spans="1:9" s="24" customFormat="1" ht="15.75" customHeight="1" x14ac:dyDescent="0.2">
      <c r="A19" s="214">
        <v>44865</v>
      </c>
      <c r="B19" s="309" t="s">
        <v>722</v>
      </c>
      <c r="C19" s="211" t="s">
        <v>716</v>
      </c>
      <c r="D19" s="215" t="s">
        <v>717</v>
      </c>
      <c r="E19" s="310" t="s">
        <v>718</v>
      </c>
      <c r="F19" s="311">
        <v>1</v>
      </c>
      <c r="G19" s="312">
        <v>82</v>
      </c>
      <c r="H19" s="313" t="s">
        <v>239</v>
      </c>
      <c r="I19" s="314"/>
    </row>
    <row r="20" spans="1:9" ht="16.5" customHeight="1" x14ac:dyDescent="0.2">
      <c r="A20" s="145"/>
      <c r="B20" s="57"/>
      <c r="C20" s="58"/>
      <c r="D20" s="45"/>
      <c r="E20" s="20" t="s">
        <v>13</v>
      </c>
      <c r="F20" s="92">
        <f>SUM(F9:F19)</f>
        <v>11</v>
      </c>
      <c r="G20" s="119"/>
      <c r="H20" s="146"/>
    </row>
    <row r="21" spans="1:9" ht="16.5" customHeight="1" x14ac:dyDescent="0.2">
      <c r="A21" s="330" t="s">
        <v>10</v>
      </c>
      <c r="B21" s="331"/>
      <c r="C21" s="39"/>
      <c r="D21" s="55"/>
      <c r="E21" s="56"/>
      <c r="F21" s="111"/>
      <c r="G21" s="88"/>
      <c r="H21" s="147"/>
    </row>
    <row r="22" spans="1:9" ht="16.5" customHeight="1" x14ac:dyDescent="0.2">
      <c r="A22" s="148" t="s">
        <v>0</v>
      </c>
      <c r="B22" s="65" t="s">
        <v>1</v>
      </c>
      <c r="C22" s="98" t="s">
        <v>2</v>
      </c>
      <c r="D22" s="98" t="s">
        <v>3</v>
      </c>
      <c r="E22" s="98" t="s">
        <v>8</v>
      </c>
      <c r="F22" s="112"/>
      <c r="G22" s="113"/>
      <c r="H22" s="149"/>
    </row>
    <row r="23" spans="1:9" ht="16.5" customHeight="1" x14ac:dyDescent="0.2">
      <c r="A23" s="214">
        <v>44837</v>
      </c>
      <c r="B23" s="210" t="s">
        <v>97</v>
      </c>
      <c r="C23" s="211" t="s">
        <v>98</v>
      </c>
      <c r="D23" s="211"/>
      <c r="E23" s="215" t="s">
        <v>99</v>
      </c>
      <c r="F23" s="207">
        <v>1</v>
      </c>
      <c r="G23" s="198"/>
      <c r="H23" s="199"/>
    </row>
    <row r="24" spans="1:9" ht="16.5" customHeight="1" x14ac:dyDescent="0.2">
      <c r="A24" s="214">
        <v>44837</v>
      </c>
      <c r="B24" s="210" t="s">
        <v>100</v>
      </c>
      <c r="C24" s="211" t="s">
        <v>101</v>
      </c>
      <c r="D24" s="211"/>
      <c r="E24" s="215" t="s">
        <v>102</v>
      </c>
      <c r="F24" s="207">
        <v>1</v>
      </c>
      <c r="G24" s="252"/>
      <c r="H24" s="199"/>
    </row>
    <row r="25" spans="1:9" ht="16.5" customHeight="1" x14ac:dyDescent="0.2">
      <c r="A25" s="214">
        <v>44847</v>
      </c>
      <c r="B25" s="210" t="s">
        <v>350</v>
      </c>
      <c r="C25" s="211" t="s">
        <v>351</v>
      </c>
      <c r="D25" s="211" t="s">
        <v>352</v>
      </c>
      <c r="E25" s="215" t="s">
        <v>353</v>
      </c>
      <c r="F25" s="207">
        <v>1</v>
      </c>
      <c r="G25" s="252"/>
      <c r="H25" s="199"/>
    </row>
    <row r="26" spans="1:9" ht="16.5" customHeight="1" x14ac:dyDescent="0.2">
      <c r="A26" s="214">
        <v>44847</v>
      </c>
      <c r="B26" s="210" t="s">
        <v>354</v>
      </c>
      <c r="C26" s="211" t="s">
        <v>355</v>
      </c>
      <c r="D26" s="211" t="s">
        <v>356</v>
      </c>
      <c r="E26" s="215" t="s">
        <v>353</v>
      </c>
      <c r="F26" s="207">
        <v>1</v>
      </c>
      <c r="G26" s="252"/>
      <c r="H26" s="199"/>
    </row>
    <row r="27" spans="1:9" ht="16.5" customHeight="1" x14ac:dyDescent="0.2">
      <c r="A27" s="214">
        <v>44861</v>
      </c>
      <c r="B27" s="210" t="s">
        <v>595</v>
      </c>
      <c r="C27" s="211" t="s">
        <v>596</v>
      </c>
      <c r="D27" s="211" t="s">
        <v>597</v>
      </c>
      <c r="E27" s="215" t="s">
        <v>598</v>
      </c>
      <c r="F27" s="207">
        <v>1</v>
      </c>
      <c r="G27" s="252"/>
      <c r="H27" s="199"/>
    </row>
    <row r="28" spans="1:9" ht="16.5" customHeight="1" x14ac:dyDescent="0.2">
      <c r="A28" s="214">
        <v>44861</v>
      </c>
      <c r="B28" s="210" t="s">
        <v>602</v>
      </c>
      <c r="C28" s="211" t="s">
        <v>603</v>
      </c>
      <c r="D28" s="211" t="s">
        <v>604</v>
      </c>
      <c r="E28" s="215" t="s">
        <v>353</v>
      </c>
      <c r="F28" s="207">
        <v>1</v>
      </c>
      <c r="G28" s="252"/>
      <c r="H28" s="199"/>
    </row>
    <row r="29" spans="1:9" ht="16.5" customHeight="1" x14ac:dyDescent="0.2">
      <c r="A29" s="214">
        <v>44861</v>
      </c>
      <c r="B29" s="210" t="s">
        <v>605</v>
      </c>
      <c r="C29" s="211" t="s">
        <v>606</v>
      </c>
      <c r="D29" s="211" t="s">
        <v>588</v>
      </c>
      <c r="E29" s="215" t="s">
        <v>353</v>
      </c>
      <c r="F29" s="207">
        <v>1</v>
      </c>
      <c r="G29" s="252"/>
      <c r="H29" s="199"/>
    </row>
    <row r="30" spans="1:9" ht="16.5" customHeight="1" x14ac:dyDescent="0.2">
      <c r="A30" s="214">
        <v>44862</v>
      </c>
      <c r="B30" s="210" t="s">
        <v>641</v>
      </c>
      <c r="C30" s="211" t="s">
        <v>642</v>
      </c>
      <c r="D30" s="211" t="s">
        <v>643</v>
      </c>
      <c r="E30" s="215" t="s">
        <v>353</v>
      </c>
      <c r="F30" s="207">
        <v>1</v>
      </c>
      <c r="G30" s="252"/>
      <c r="H30" s="199"/>
    </row>
    <row r="31" spans="1:9" x14ac:dyDescent="0.2">
      <c r="A31" s="150"/>
      <c r="B31" s="60"/>
      <c r="C31" s="61"/>
      <c r="D31" s="49"/>
      <c r="E31" s="59" t="s">
        <v>25</v>
      </c>
      <c r="F31" s="114">
        <f>SUM(F23:F30)</f>
        <v>8</v>
      </c>
      <c r="G31" s="116"/>
      <c r="H31" s="151"/>
    </row>
    <row r="32" spans="1:9" ht="13.9" customHeight="1" x14ac:dyDescent="0.2">
      <c r="A32" s="307" t="s">
        <v>24</v>
      </c>
      <c r="B32" s="62"/>
      <c r="C32" s="35"/>
      <c r="D32" s="36"/>
      <c r="E32" s="37"/>
      <c r="F32" s="115"/>
      <c r="G32" s="252"/>
      <c r="H32" s="199"/>
    </row>
    <row r="33" spans="1:8" ht="13.9" customHeight="1" x14ac:dyDescent="0.2">
      <c r="A33" s="226" t="s">
        <v>0</v>
      </c>
      <c r="B33" s="227" t="s">
        <v>1</v>
      </c>
      <c r="C33" s="194" t="s">
        <v>2</v>
      </c>
      <c r="D33" s="194" t="s">
        <v>3</v>
      </c>
      <c r="E33" s="250" t="s">
        <v>8</v>
      </c>
      <c r="F33" s="251"/>
      <c r="G33" s="113"/>
      <c r="H33" s="149"/>
    </row>
    <row r="34" spans="1:8" ht="13.9" customHeight="1" x14ac:dyDescent="0.2">
      <c r="A34" s="134">
        <v>44837</v>
      </c>
      <c r="B34" s="78" t="s">
        <v>103</v>
      </c>
      <c r="C34" s="73" t="s">
        <v>104</v>
      </c>
      <c r="D34" s="79"/>
      <c r="E34" s="73" t="s">
        <v>105</v>
      </c>
      <c r="F34" s="74">
        <v>1</v>
      </c>
      <c r="G34" s="198"/>
      <c r="H34" s="199"/>
    </row>
    <row r="35" spans="1:8" ht="13.9" customHeight="1" x14ac:dyDescent="0.2">
      <c r="A35" s="152">
        <v>44837</v>
      </c>
      <c r="B35" s="78" t="s">
        <v>106</v>
      </c>
      <c r="C35" s="73" t="s">
        <v>107</v>
      </c>
      <c r="D35" s="79"/>
      <c r="E35" s="73" t="s">
        <v>105</v>
      </c>
      <c r="F35" s="74">
        <v>1</v>
      </c>
      <c r="G35" s="252"/>
      <c r="H35" s="199"/>
    </row>
    <row r="36" spans="1:8" ht="13.9" customHeight="1" x14ac:dyDescent="0.2">
      <c r="A36" s="134">
        <v>44837</v>
      </c>
      <c r="B36" s="78" t="s">
        <v>108</v>
      </c>
      <c r="C36" s="73" t="s">
        <v>109</v>
      </c>
      <c r="D36" s="79"/>
      <c r="E36" s="73" t="s">
        <v>110</v>
      </c>
      <c r="F36" s="74">
        <v>1</v>
      </c>
      <c r="G36" s="252"/>
      <c r="H36" s="199"/>
    </row>
    <row r="37" spans="1:8" ht="13.9" customHeight="1" x14ac:dyDescent="0.2">
      <c r="A37" s="134">
        <v>44837</v>
      </c>
      <c r="B37" s="78" t="s">
        <v>111</v>
      </c>
      <c r="C37" s="73" t="s">
        <v>112</v>
      </c>
      <c r="D37" s="79"/>
      <c r="E37" s="73" t="s">
        <v>110</v>
      </c>
      <c r="F37" s="74">
        <v>1</v>
      </c>
      <c r="G37" s="252"/>
      <c r="H37" s="199"/>
    </row>
    <row r="38" spans="1:8" ht="13.9" customHeight="1" x14ac:dyDescent="0.2">
      <c r="A38" s="152">
        <v>44838</v>
      </c>
      <c r="B38" s="78" t="s">
        <v>113</v>
      </c>
      <c r="C38" s="73" t="s">
        <v>114</v>
      </c>
      <c r="D38" s="79"/>
      <c r="E38" s="73" t="s">
        <v>110</v>
      </c>
      <c r="F38" s="74">
        <v>1</v>
      </c>
      <c r="G38" s="252"/>
      <c r="H38" s="199"/>
    </row>
    <row r="39" spans="1:8" ht="13.9" customHeight="1" x14ac:dyDescent="0.2">
      <c r="A39" s="152">
        <v>44838</v>
      </c>
      <c r="B39" s="78" t="s">
        <v>115</v>
      </c>
      <c r="C39" s="73" t="s">
        <v>116</v>
      </c>
      <c r="D39" s="79"/>
      <c r="E39" s="73" t="s">
        <v>110</v>
      </c>
      <c r="F39" s="74">
        <v>1</v>
      </c>
      <c r="G39" s="252"/>
      <c r="H39" s="199"/>
    </row>
    <row r="40" spans="1:8" ht="13.9" customHeight="1" x14ac:dyDescent="0.2">
      <c r="A40" s="152">
        <v>44838</v>
      </c>
      <c r="B40" s="78" t="s">
        <v>117</v>
      </c>
      <c r="C40" s="73" t="s">
        <v>118</v>
      </c>
      <c r="D40" s="79"/>
      <c r="E40" s="73" t="s">
        <v>110</v>
      </c>
      <c r="F40" s="74">
        <v>1</v>
      </c>
      <c r="G40" s="252"/>
      <c r="H40" s="199"/>
    </row>
    <row r="41" spans="1:8" ht="13.9" customHeight="1" x14ac:dyDescent="0.2">
      <c r="A41" s="152">
        <v>44838</v>
      </c>
      <c r="B41" s="78" t="s">
        <v>119</v>
      </c>
      <c r="C41" s="73" t="s">
        <v>120</v>
      </c>
      <c r="D41" s="79"/>
      <c r="E41" s="73" t="s">
        <v>110</v>
      </c>
      <c r="F41" s="74">
        <v>1</v>
      </c>
      <c r="G41" s="319" t="s">
        <v>54</v>
      </c>
      <c r="H41" s="199"/>
    </row>
    <row r="42" spans="1:8" ht="13.9" customHeight="1" x14ac:dyDescent="0.2">
      <c r="A42" s="152">
        <v>44839</v>
      </c>
      <c r="B42" s="78" t="s">
        <v>133</v>
      </c>
      <c r="C42" s="73" t="s">
        <v>134</v>
      </c>
      <c r="D42" s="79"/>
      <c r="E42" s="73" t="s">
        <v>110</v>
      </c>
      <c r="F42" s="74">
        <v>1</v>
      </c>
      <c r="G42" s="252"/>
      <c r="H42" s="199"/>
    </row>
    <row r="43" spans="1:8" ht="13.9" customHeight="1" x14ac:dyDescent="0.2">
      <c r="A43" s="152">
        <v>44839</v>
      </c>
      <c r="B43" s="78" t="s">
        <v>135</v>
      </c>
      <c r="C43" s="73" t="s">
        <v>136</v>
      </c>
      <c r="D43" s="79"/>
      <c r="E43" s="73" t="s">
        <v>110</v>
      </c>
      <c r="F43" s="74">
        <v>1</v>
      </c>
      <c r="G43" s="252"/>
      <c r="H43" s="199"/>
    </row>
    <row r="44" spans="1:8" ht="13.9" customHeight="1" x14ac:dyDescent="0.2">
      <c r="A44" s="152">
        <v>44839</v>
      </c>
      <c r="B44" s="78" t="s">
        <v>137</v>
      </c>
      <c r="C44" s="73" t="s">
        <v>138</v>
      </c>
      <c r="D44" s="79"/>
      <c r="E44" s="73" t="s">
        <v>139</v>
      </c>
      <c r="F44" s="74">
        <v>1</v>
      </c>
      <c r="G44" s="252"/>
      <c r="H44" s="199"/>
    </row>
    <row r="45" spans="1:8" ht="13.9" customHeight="1" x14ac:dyDescent="0.2">
      <c r="A45" s="152">
        <v>44839</v>
      </c>
      <c r="B45" s="78" t="s">
        <v>140</v>
      </c>
      <c r="C45" s="73" t="s">
        <v>141</v>
      </c>
      <c r="D45" s="79"/>
      <c r="E45" s="73" t="s">
        <v>110</v>
      </c>
      <c r="F45" s="74">
        <v>1</v>
      </c>
      <c r="G45" s="252"/>
      <c r="H45" s="199"/>
    </row>
    <row r="46" spans="1:8" ht="13.9" customHeight="1" x14ac:dyDescent="0.2">
      <c r="A46" s="134">
        <v>44840</v>
      </c>
      <c r="B46" s="78" t="s">
        <v>154</v>
      </c>
      <c r="C46" s="73" t="s">
        <v>155</v>
      </c>
      <c r="D46" s="79"/>
      <c r="E46" s="73" t="s">
        <v>139</v>
      </c>
      <c r="F46" s="74">
        <v>1</v>
      </c>
      <c r="G46" s="252"/>
      <c r="H46" s="199"/>
    </row>
    <row r="47" spans="1:8" ht="13.9" customHeight="1" x14ac:dyDescent="0.2">
      <c r="A47" s="152">
        <v>44840</v>
      </c>
      <c r="B47" s="78" t="s">
        <v>156</v>
      </c>
      <c r="C47" s="73" t="s">
        <v>157</v>
      </c>
      <c r="D47" s="79"/>
      <c r="E47" s="73" t="s">
        <v>139</v>
      </c>
      <c r="F47" s="74">
        <v>1</v>
      </c>
      <c r="G47" s="252"/>
      <c r="H47" s="199"/>
    </row>
    <row r="48" spans="1:8" ht="13.9" customHeight="1" x14ac:dyDescent="0.2">
      <c r="A48" s="152">
        <v>44840</v>
      </c>
      <c r="B48" s="78" t="s">
        <v>158</v>
      </c>
      <c r="C48" s="73" t="s">
        <v>159</v>
      </c>
      <c r="D48" s="79"/>
      <c r="E48" s="73" t="s">
        <v>110</v>
      </c>
      <c r="F48" s="74">
        <v>1</v>
      </c>
      <c r="G48" s="252"/>
      <c r="H48" s="199"/>
    </row>
    <row r="49" spans="1:8" ht="13.9" customHeight="1" x14ac:dyDescent="0.2">
      <c r="A49" s="152">
        <v>44840</v>
      </c>
      <c r="B49" s="78" t="s">
        <v>160</v>
      </c>
      <c r="C49" s="73" t="s">
        <v>161</v>
      </c>
      <c r="D49" s="79"/>
      <c r="E49" s="73" t="s">
        <v>110</v>
      </c>
      <c r="F49" s="74">
        <v>1</v>
      </c>
      <c r="G49" s="252"/>
      <c r="H49" s="199"/>
    </row>
    <row r="50" spans="1:8" ht="13.9" customHeight="1" x14ac:dyDescent="0.2">
      <c r="A50" s="134">
        <v>44841</v>
      </c>
      <c r="B50" s="78" t="s">
        <v>183</v>
      </c>
      <c r="C50" s="73" t="s">
        <v>184</v>
      </c>
      <c r="D50" s="79"/>
      <c r="E50" s="73" t="s">
        <v>185</v>
      </c>
      <c r="F50" s="74">
        <v>1</v>
      </c>
      <c r="G50" s="252"/>
      <c r="H50" s="199"/>
    </row>
    <row r="51" spans="1:8" ht="13.9" customHeight="1" x14ac:dyDescent="0.2">
      <c r="A51" s="134">
        <v>44841</v>
      </c>
      <c r="B51" s="78" t="s">
        <v>186</v>
      </c>
      <c r="C51" s="73" t="s">
        <v>187</v>
      </c>
      <c r="D51" s="79"/>
      <c r="E51" s="73" t="s">
        <v>185</v>
      </c>
      <c r="F51" s="74">
        <v>1</v>
      </c>
      <c r="G51" s="252"/>
      <c r="H51" s="199"/>
    </row>
    <row r="52" spans="1:8" ht="13.9" customHeight="1" x14ac:dyDescent="0.2">
      <c r="A52" s="134">
        <v>44841</v>
      </c>
      <c r="B52" s="78" t="s">
        <v>202</v>
      </c>
      <c r="C52" s="73" t="s">
        <v>203</v>
      </c>
      <c r="D52" s="79"/>
      <c r="E52" s="73" t="s">
        <v>110</v>
      </c>
      <c r="F52" s="74">
        <v>1</v>
      </c>
      <c r="G52" s="252"/>
      <c r="H52" s="199"/>
    </row>
    <row r="53" spans="1:8" ht="13.9" customHeight="1" x14ac:dyDescent="0.2">
      <c r="A53" s="134">
        <v>44844</v>
      </c>
      <c r="B53" s="78" t="s">
        <v>207</v>
      </c>
      <c r="C53" s="73" t="s">
        <v>208</v>
      </c>
      <c r="D53" s="79"/>
      <c r="E53" s="73" t="s">
        <v>209</v>
      </c>
      <c r="F53" s="74">
        <v>1</v>
      </c>
      <c r="G53" s="252"/>
      <c r="H53" s="199"/>
    </row>
    <row r="54" spans="1:8" ht="13.9" customHeight="1" x14ac:dyDescent="0.2">
      <c r="A54" s="152">
        <v>44844</v>
      </c>
      <c r="B54" s="78" t="s">
        <v>210</v>
      </c>
      <c r="C54" s="73" t="s">
        <v>211</v>
      </c>
      <c r="D54" s="79"/>
      <c r="E54" s="73" t="s">
        <v>212</v>
      </c>
      <c r="F54" s="74">
        <v>1</v>
      </c>
      <c r="G54" s="252"/>
      <c r="H54" s="199"/>
    </row>
    <row r="55" spans="1:8" ht="13.9" customHeight="1" x14ac:dyDescent="0.2">
      <c r="A55" s="134">
        <v>44844</v>
      </c>
      <c r="B55" s="78" t="s">
        <v>213</v>
      </c>
      <c r="C55" s="73" t="s">
        <v>214</v>
      </c>
      <c r="D55" s="79"/>
      <c r="E55" s="73" t="s">
        <v>215</v>
      </c>
      <c r="F55" s="74">
        <v>1</v>
      </c>
      <c r="G55" s="252"/>
      <c r="H55" s="199"/>
    </row>
    <row r="56" spans="1:8" ht="13.9" customHeight="1" x14ac:dyDescent="0.2">
      <c r="A56" s="134">
        <v>44844</v>
      </c>
      <c r="B56" s="78" t="s">
        <v>251</v>
      </c>
      <c r="C56" s="73" t="s">
        <v>252</v>
      </c>
      <c r="D56" s="79"/>
      <c r="E56" s="73" t="s">
        <v>110</v>
      </c>
      <c r="F56" s="74">
        <v>1</v>
      </c>
      <c r="G56" s="252"/>
      <c r="H56" s="199"/>
    </row>
    <row r="57" spans="1:8" ht="13.9" customHeight="1" x14ac:dyDescent="0.2">
      <c r="A57" s="134">
        <v>44844</v>
      </c>
      <c r="B57" s="78" t="s">
        <v>253</v>
      </c>
      <c r="C57" s="73" t="s">
        <v>254</v>
      </c>
      <c r="D57" s="79"/>
      <c r="E57" s="73" t="s">
        <v>110</v>
      </c>
      <c r="F57" s="74">
        <v>1</v>
      </c>
      <c r="G57" s="252"/>
      <c r="H57" s="199"/>
    </row>
    <row r="58" spans="1:8" ht="13.9" customHeight="1" x14ac:dyDescent="0.2">
      <c r="A58" s="152">
        <v>44844</v>
      </c>
      <c r="B58" s="78" t="s">
        <v>255</v>
      </c>
      <c r="C58" s="73" t="s">
        <v>256</v>
      </c>
      <c r="D58" s="79"/>
      <c r="E58" s="73" t="s">
        <v>110</v>
      </c>
      <c r="F58" s="74">
        <v>1</v>
      </c>
      <c r="G58" s="252"/>
      <c r="H58" s="199"/>
    </row>
    <row r="59" spans="1:8" ht="13.9" customHeight="1" x14ac:dyDescent="0.2">
      <c r="A59" s="134">
        <v>44845</v>
      </c>
      <c r="B59" s="78" t="s">
        <v>314</v>
      </c>
      <c r="C59" s="73" t="s">
        <v>315</v>
      </c>
      <c r="D59" s="79"/>
      <c r="E59" s="73" t="s">
        <v>110</v>
      </c>
      <c r="F59" s="74">
        <v>1</v>
      </c>
      <c r="G59" s="252"/>
      <c r="H59" s="199"/>
    </row>
    <row r="60" spans="1:8" ht="13.9" customHeight="1" x14ac:dyDescent="0.2">
      <c r="A60" s="152">
        <v>44845</v>
      </c>
      <c r="B60" s="78" t="s">
        <v>316</v>
      </c>
      <c r="C60" s="73" t="s">
        <v>317</v>
      </c>
      <c r="D60" s="79"/>
      <c r="E60" s="73" t="s">
        <v>318</v>
      </c>
      <c r="F60" s="74">
        <v>1</v>
      </c>
      <c r="G60" s="252"/>
      <c r="H60" s="199"/>
    </row>
    <row r="61" spans="1:8" ht="13.9" customHeight="1" x14ac:dyDescent="0.2">
      <c r="A61" s="152">
        <v>44847</v>
      </c>
      <c r="B61" s="78" t="s">
        <v>357</v>
      </c>
      <c r="C61" s="73" t="s">
        <v>358</v>
      </c>
      <c r="D61" s="79"/>
      <c r="E61" s="73" t="s">
        <v>359</v>
      </c>
      <c r="F61" s="74">
        <v>1</v>
      </c>
      <c r="G61" s="252"/>
      <c r="H61" s="199"/>
    </row>
    <row r="62" spans="1:8" ht="13.9" customHeight="1" x14ac:dyDescent="0.2">
      <c r="A62" s="152">
        <v>44851</v>
      </c>
      <c r="B62" s="78" t="s">
        <v>407</v>
      </c>
      <c r="C62" s="73" t="s">
        <v>408</v>
      </c>
      <c r="D62" s="79"/>
      <c r="E62" s="73" t="s">
        <v>318</v>
      </c>
      <c r="F62" s="74">
        <v>1</v>
      </c>
      <c r="G62" s="252"/>
      <c r="H62" s="199"/>
    </row>
    <row r="63" spans="1:8" ht="13.9" customHeight="1" x14ac:dyDescent="0.2">
      <c r="A63" s="152">
        <v>44851</v>
      </c>
      <c r="B63" s="78" t="s">
        <v>409</v>
      </c>
      <c r="C63" s="73" t="s">
        <v>410</v>
      </c>
      <c r="D63" s="79"/>
      <c r="E63" s="73" t="s">
        <v>318</v>
      </c>
      <c r="F63" s="74">
        <v>1</v>
      </c>
      <c r="G63" s="252"/>
      <c r="H63" s="199"/>
    </row>
    <row r="64" spans="1:8" ht="13.9" customHeight="1" x14ac:dyDescent="0.2">
      <c r="A64" s="152">
        <v>44852</v>
      </c>
      <c r="B64" s="78" t="s">
        <v>411</v>
      </c>
      <c r="C64" s="73" t="s">
        <v>412</v>
      </c>
      <c r="D64" s="79"/>
      <c r="E64" s="73" t="s">
        <v>139</v>
      </c>
      <c r="F64" s="74">
        <v>1</v>
      </c>
      <c r="G64" s="252"/>
      <c r="H64" s="199"/>
    </row>
    <row r="65" spans="1:8" ht="13.9" customHeight="1" x14ac:dyDescent="0.2">
      <c r="A65" s="152">
        <v>44852</v>
      </c>
      <c r="B65" s="78" t="s">
        <v>413</v>
      </c>
      <c r="C65" s="73" t="s">
        <v>414</v>
      </c>
      <c r="D65" s="79"/>
      <c r="E65" s="73" t="s">
        <v>139</v>
      </c>
      <c r="F65" s="74">
        <v>1</v>
      </c>
      <c r="G65" s="322"/>
      <c r="H65" s="199"/>
    </row>
    <row r="66" spans="1:8" ht="13.9" customHeight="1" x14ac:dyDescent="0.2">
      <c r="A66" s="152">
        <v>44852</v>
      </c>
      <c r="B66" s="78" t="s">
        <v>415</v>
      </c>
      <c r="C66" s="73" t="s">
        <v>416</v>
      </c>
      <c r="D66" s="79"/>
      <c r="E66" s="73" t="s">
        <v>139</v>
      </c>
      <c r="F66" s="74">
        <v>1</v>
      </c>
      <c r="G66" s="252"/>
      <c r="H66" s="199"/>
    </row>
    <row r="67" spans="1:8" ht="13.9" customHeight="1" x14ac:dyDescent="0.2">
      <c r="A67" s="152">
        <v>44852</v>
      </c>
      <c r="B67" s="78" t="s">
        <v>417</v>
      </c>
      <c r="C67" s="73" t="s">
        <v>418</v>
      </c>
      <c r="D67" s="79"/>
      <c r="E67" s="73" t="s">
        <v>139</v>
      </c>
      <c r="F67" s="74">
        <v>1</v>
      </c>
      <c r="G67" s="252"/>
      <c r="H67" s="199"/>
    </row>
    <row r="68" spans="1:8" ht="13.9" customHeight="1" x14ac:dyDescent="0.2">
      <c r="A68" s="152">
        <v>44852</v>
      </c>
      <c r="B68" s="78" t="s">
        <v>419</v>
      </c>
      <c r="C68" s="73" t="s">
        <v>420</v>
      </c>
      <c r="D68" s="79"/>
      <c r="E68" s="73" t="s">
        <v>139</v>
      </c>
      <c r="F68" s="74">
        <v>1</v>
      </c>
      <c r="G68" s="252"/>
      <c r="H68" s="199"/>
    </row>
    <row r="69" spans="1:8" ht="13.9" customHeight="1" x14ac:dyDescent="0.2">
      <c r="A69" s="152">
        <v>44852</v>
      </c>
      <c r="B69" s="78" t="s">
        <v>421</v>
      </c>
      <c r="C69" s="73" t="s">
        <v>422</v>
      </c>
      <c r="D69" s="79"/>
      <c r="E69" s="73" t="s">
        <v>139</v>
      </c>
      <c r="F69" s="74">
        <v>1</v>
      </c>
      <c r="G69" s="252"/>
      <c r="H69" s="199"/>
    </row>
    <row r="70" spans="1:8" ht="13.9" customHeight="1" x14ac:dyDescent="0.2">
      <c r="A70" s="152">
        <v>44853</v>
      </c>
      <c r="B70" s="78" t="s">
        <v>448</v>
      </c>
      <c r="C70" s="73" t="s">
        <v>449</v>
      </c>
      <c r="D70" s="79"/>
      <c r="E70" s="73" t="s">
        <v>110</v>
      </c>
      <c r="F70" s="74">
        <v>1</v>
      </c>
      <c r="G70" s="252"/>
      <c r="H70" s="199"/>
    </row>
    <row r="71" spans="1:8" ht="13.9" customHeight="1" x14ac:dyDescent="0.2">
      <c r="A71" s="152">
        <v>44852</v>
      </c>
      <c r="B71" s="78" t="s">
        <v>450</v>
      </c>
      <c r="C71" s="73" t="s">
        <v>451</v>
      </c>
      <c r="D71" s="79"/>
      <c r="E71" s="73" t="s">
        <v>110</v>
      </c>
      <c r="F71" s="74">
        <v>1</v>
      </c>
      <c r="G71" s="252"/>
      <c r="H71" s="199"/>
    </row>
    <row r="72" spans="1:8" ht="13.9" customHeight="1" x14ac:dyDescent="0.2">
      <c r="A72" s="152">
        <v>44852</v>
      </c>
      <c r="B72" s="78" t="s">
        <v>455</v>
      </c>
      <c r="C72" s="73" t="s">
        <v>456</v>
      </c>
      <c r="D72" s="79"/>
      <c r="E72" s="73" t="s">
        <v>110</v>
      </c>
      <c r="F72" s="74">
        <v>1</v>
      </c>
      <c r="G72" s="252"/>
      <c r="H72" s="199"/>
    </row>
    <row r="73" spans="1:8" ht="13.9" customHeight="1" x14ac:dyDescent="0.2">
      <c r="A73" s="152">
        <v>44852</v>
      </c>
      <c r="B73" s="78" t="s">
        <v>457</v>
      </c>
      <c r="C73" s="73" t="s">
        <v>458</v>
      </c>
      <c r="D73" s="79"/>
      <c r="E73" s="73" t="s">
        <v>110</v>
      </c>
      <c r="F73" s="74">
        <v>1</v>
      </c>
      <c r="G73" s="252"/>
      <c r="H73" s="199"/>
    </row>
    <row r="74" spans="1:8" ht="13.9" customHeight="1" x14ac:dyDescent="0.2">
      <c r="A74" s="134">
        <v>44853</v>
      </c>
      <c r="B74" s="78" t="s">
        <v>462</v>
      </c>
      <c r="C74" s="73" t="s">
        <v>463</v>
      </c>
      <c r="D74" s="79"/>
      <c r="E74" s="73" t="s">
        <v>110</v>
      </c>
      <c r="F74" s="74">
        <v>1</v>
      </c>
      <c r="G74" s="252"/>
      <c r="H74" s="199"/>
    </row>
    <row r="75" spans="1:8" ht="13.9" customHeight="1" x14ac:dyDescent="0.2">
      <c r="A75" s="134">
        <v>44853</v>
      </c>
      <c r="B75" s="78" t="s">
        <v>464</v>
      </c>
      <c r="C75" s="73" t="s">
        <v>465</v>
      </c>
      <c r="D75" s="79"/>
      <c r="E75" s="73" t="s">
        <v>110</v>
      </c>
      <c r="F75" s="74">
        <v>1</v>
      </c>
      <c r="G75" s="252"/>
      <c r="H75" s="199"/>
    </row>
    <row r="76" spans="1:8" ht="13.9" customHeight="1" x14ac:dyDescent="0.2">
      <c r="A76" s="134">
        <v>44853</v>
      </c>
      <c r="B76" s="78" t="s">
        <v>466</v>
      </c>
      <c r="C76" s="73" t="s">
        <v>467</v>
      </c>
      <c r="D76" s="79"/>
      <c r="E76" s="73" t="s">
        <v>110</v>
      </c>
      <c r="F76" s="74">
        <v>1</v>
      </c>
      <c r="G76" s="252"/>
      <c r="H76" s="199"/>
    </row>
    <row r="77" spans="1:8" ht="13.9" customHeight="1" x14ac:dyDescent="0.2">
      <c r="A77" s="134">
        <v>44853</v>
      </c>
      <c r="B77" s="78" t="s">
        <v>468</v>
      </c>
      <c r="C77" s="73" t="s">
        <v>469</v>
      </c>
      <c r="D77" s="79"/>
      <c r="E77" s="247" t="s">
        <v>185</v>
      </c>
      <c r="F77" s="74">
        <v>1</v>
      </c>
      <c r="G77" s="252"/>
      <c r="H77" s="199"/>
    </row>
    <row r="78" spans="1:8" ht="13.9" customHeight="1" x14ac:dyDescent="0.2">
      <c r="A78" s="152">
        <v>44853</v>
      </c>
      <c r="B78" s="78" t="s">
        <v>470</v>
      </c>
      <c r="C78" s="73" t="s">
        <v>471</v>
      </c>
      <c r="D78" s="79"/>
      <c r="E78" s="73" t="s">
        <v>185</v>
      </c>
      <c r="F78" s="74">
        <v>1</v>
      </c>
      <c r="G78" s="252"/>
      <c r="H78" s="199"/>
    </row>
    <row r="79" spans="1:8" ht="13.9" customHeight="1" x14ac:dyDescent="0.2">
      <c r="A79" s="152">
        <v>44853</v>
      </c>
      <c r="B79" s="78" t="s">
        <v>472</v>
      </c>
      <c r="C79" s="73" t="s">
        <v>473</v>
      </c>
      <c r="D79" s="79"/>
      <c r="E79" s="73" t="s">
        <v>110</v>
      </c>
      <c r="F79" s="74">
        <v>1</v>
      </c>
      <c r="G79" s="252"/>
      <c r="H79" s="199"/>
    </row>
    <row r="80" spans="1:8" ht="13.9" customHeight="1" x14ac:dyDescent="0.2">
      <c r="A80" s="152">
        <v>44853</v>
      </c>
      <c r="B80" s="78" t="s">
        <v>474</v>
      </c>
      <c r="C80" s="73" t="s">
        <v>475</v>
      </c>
      <c r="D80" s="79"/>
      <c r="E80" s="73" t="s">
        <v>110</v>
      </c>
      <c r="F80" s="74">
        <v>1</v>
      </c>
      <c r="G80" s="252"/>
      <c r="H80" s="199"/>
    </row>
    <row r="81" spans="1:8" ht="13.9" customHeight="1" x14ac:dyDescent="0.2">
      <c r="A81" s="152">
        <v>44858</v>
      </c>
      <c r="B81" s="78" t="s">
        <v>513</v>
      </c>
      <c r="C81" s="73" t="s">
        <v>514</v>
      </c>
      <c r="D81" s="79"/>
      <c r="E81" s="73" t="s">
        <v>215</v>
      </c>
      <c r="F81" s="74">
        <v>1</v>
      </c>
      <c r="G81" s="252"/>
      <c r="H81" s="199"/>
    </row>
    <row r="82" spans="1:8" ht="13.9" customHeight="1" x14ac:dyDescent="0.2">
      <c r="A82" s="152">
        <v>44858</v>
      </c>
      <c r="B82" s="78" t="s">
        <v>515</v>
      </c>
      <c r="C82" s="73" t="s">
        <v>516</v>
      </c>
      <c r="D82" s="79"/>
      <c r="E82" s="73" t="s">
        <v>209</v>
      </c>
      <c r="F82" s="74">
        <v>1</v>
      </c>
      <c r="G82" s="252"/>
      <c r="H82" s="199"/>
    </row>
    <row r="83" spans="1:8" ht="13.9" customHeight="1" x14ac:dyDescent="0.2">
      <c r="A83" s="152">
        <v>44855</v>
      </c>
      <c r="B83" s="78" t="s">
        <v>517</v>
      </c>
      <c r="C83" s="73" t="s">
        <v>518</v>
      </c>
      <c r="D83" s="79" t="s">
        <v>199</v>
      </c>
      <c r="E83" s="73" t="s">
        <v>519</v>
      </c>
      <c r="F83" s="74">
        <v>1</v>
      </c>
      <c r="G83" s="252"/>
      <c r="H83" s="199"/>
    </row>
    <row r="84" spans="1:8" ht="13.9" customHeight="1" x14ac:dyDescent="0.2">
      <c r="A84" s="152">
        <v>44859</v>
      </c>
      <c r="B84" s="78" t="s">
        <v>541</v>
      </c>
      <c r="C84" s="73" t="s">
        <v>542</v>
      </c>
      <c r="D84" s="79"/>
      <c r="E84" s="73" t="s">
        <v>110</v>
      </c>
      <c r="F84" s="74">
        <v>1</v>
      </c>
      <c r="G84" s="252"/>
      <c r="H84" s="199"/>
    </row>
    <row r="85" spans="1:8" x14ac:dyDescent="0.2">
      <c r="A85" s="134">
        <v>44858</v>
      </c>
      <c r="B85" s="78" t="s">
        <v>543</v>
      </c>
      <c r="C85" s="73" t="s">
        <v>544</v>
      </c>
      <c r="D85" s="79"/>
      <c r="E85" s="73" t="s">
        <v>110</v>
      </c>
      <c r="F85" s="74">
        <v>1</v>
      </c>
      <c r="G85" s="252"/>
      <c r="H85" s="199"/>
    </row>
    <row r="86" spans="1:8" x14ac:dyDescent="0.2">
      <c r="A86" s="152">
        <v>44859</v>
      </c>
      <c r="B86" s="78" t="s">
        <v>565</v>
      </c>
      <c r="C86" s="73" t="s">
        <v>566</v>
      </c>
      <c r="D86" s="79"/>
      <c r="E86" s="73" t="s">
        <v>110</v>
      </c>
      <c r="F86" s="74">
        <v>1</v>
      </c>
      <c r="G86" s="252"/>
      <c r="H86" s="199"/>
    </row>
    <row r="87" spans="1:8" x14ac:dyDescent="0.2">
      <c r="A87" s="152">
        <v>44859</v>
      </c>
      <c r="B87" s="78" t="s">
        <v>567</v>
      </c>
      <c r="C87" s="73" t="s">
        <v>568</v>
      </c>
      <c r="D87" s="79"/>
      <c r="E87" s="73" t="s">
        <v>185</v>
      </c>
      <c r="F87" s="74">
        <v>1</v>
      </c>
      <c r="G87" s="252"/>
      <c r="H87" s="199"/>
    </row>
    <row r="88" spans="1:8" x14ac:dyDescent="0.2">
      <c r="A88" s="152">
        <v>44860</v>
      </c>
      <c r="B88" s="78" t="s">
        <v>569</v>
      </c>
      <c r="C88" s="73" t="s">
        <v>570</v>
      </c>
      <c r="D88" s="79"/>
      <c r="E88" s="73" t="s">
        <v>571</v>
      </c>
      <c r="F88" s="74">
        <v>1</v>
      </c>
      <c r="G88" s="252"/>
      <c r="H88" s="199"/>
    </row>
    <row r="89" spans="1:8" x14ac:dyDescent="0.2">
      <c r="A89" s="152">
        <v>44860</v>
      </c>
      <c r="B89" s="78" t="s">
        <v>572</v>
      </c>
      <c r="C89" s="73" t="s">
        <v>573</v>
      </c>
      <c r="D89" s="79"/>
      <c r="E89" s="73" t="s">
        <v>571</v>
      </c>
      <c r="F89" s="74">
        <v>1</v>
      </c>
      <c r="G89" s="252"/>
      <c r="H89" s="199"/>
    </row>
    <row r="90" spans="1:8" x14ac:dyDescent="0.2">
      <c r="A90" s="152">
        <v>44860</v>
      </c>
      <c r="B90" s="78" t="s">
        <v>574</v>
      </c>
      <c r="C90" s="73" t="s">
        <v>575</v>
      </c>
      <c r="D90" s="79"/>
      <c r="E90" s="73" t="s">
        <v>571</v>
      </c>
      <c r="F90" s="74">
        <v>1</v>
      </c>
      <c r="G90" s="252"/>
      <c r="H90" s="199"/>
    </row>
    <row r="91" spans="1:8" x14ac:dyDescent="0.2">
      <c r="A91" s="152">
        <v>44860</v>
      </c>
      <c r="B91" s="78" t="s">
        <v>576</v>
      </c>
      <c r="C91" s="73" t="s">
        <v>577</v>
      </c>
      <c r="D91" s="79"/>
      <c r="E91" s="73" t="s">
        <v>571</v>
      </c>
      <c r="F91" s="74">
        <v>1</v>
      </c>
      <c r="G91" s="252"/>
      <c r="H91" s="199"/>
    </row>
    <row r="92" spans="1:8" ht="13.9" customHeight="1" x14ac:dyDescent="0.2">
      <c r="A92" s="152">
        <v>44860</v>
      </c>
      <c r="B92" s="78" t="s">
        <v>578</v>
      </c>
      <c r="C92" s="73" t="s">
        <v>579</v>
      </c>
      <c r="D92" s="79"/>
      <c r="E92" s="73" t="s">
        <v>110</v>
      </c>
      <c r="F92" s="74">
        <v>1</v>
      </c>
      <c r="G92" s="252"/>
      <c r="H92" s="199"/>
    </row>
    <row r="93" spans="1:8" ht="13.9" customHeight="1" x14ac:dyDescent="0.2">
      <c r="A93" s="152">
        <v>44860</v>
      </c>
      <c r="B93" s="78" t="s">
        <v>580</v>
      </c>
      <c r="C93" s="73" t="s">
        <v>581</v>
      </c>
      <c r="D93" s="79"/>
      <c r="E93" s="73" t="s">
        <v>110</v>
      </c>
      <c r="F93" s="74">
        <v>1</v>
      </c>
      <c r="G93" s="252"/>
      <c r="H93" s="199"/>
    </row>
    <row r="94" spans="1:8" ht="13.9" customHeight="1" x14ac:dyDescent="0.2">
      <c r="A94" s="152">
        <v>44861</v>
      </c>
      <c r="B94" s="78" t="s">
        <v>607</v>
      </c>
      <c r="C94" s="73" t="s">
        <v>608</v>
      </c>
      <c r="D94" s="79"/>
      <c r="E94" s="73" t="s">
        <v>185</v>
      </c>
      <c r="F94" s="74">
        <v>1</v>
      </c>
      <c r="G94" s="252"/>
      <c r="H94" s="199"/>
    </row>
    <row r="95" spans="1:8" ht="13.9" customHeight="1" x14ac:dyDescent="0.2">
      <c r="A95" s="152">
        <v>44861</v>
      </c>
      <c r="B95" s="78" t="s">
        <v>609</v>
      </c>
      <c r="C95" s="73" t="s">
        <v>610</v>
      </c>
      <c r="D95" s="79"/>
      <c r="E95" s="73" t="s">
        <v>185</v>
      </c>
      <c r="F95" s="74">
        <v>1</v>
      </c>
      <c r="G95" s="252"/>
      <c r="H95" s="199"/>
    </row>
    <row r="96" spans="1:8" ht="13.9" customHeight="1" x14ac:dyDescent="0.2">
      <c r="A96" s="152">
        <v>44861</v>
      </c>
      <c r="B96" s="78" t="s">
        <v>611</v>
      </c>
      <c r="C96" s="73" t="s">
        <v>612</v>
      </c>
      <c r="D96" s="79"/>
      <c r="E96" s="73" t="s">
        <v>185</v>
      </c>
      <c r="F96" s="74">
        <v>1</v>
      </c>
      <c r="G96" s="252"/>
      <c r="H96" s="199"/>
    </row>
    <row r="97" spans="1:8" ht="13.9" customHeight="1" x14ac:dyDescent="0.2">
      <c r="A97" s="152">
        <v>44861</v>
      </c>
      <c r="B97" s="78" t="s">
        <v>613</v>
      </c>
      <c r="C97" s="73" t="s">
        <v>614</v>
      </c>
      <c r="D97" s="79"/>
      <c r="E97" s="73" t="s">
        <v>185</v>
      </c>
      <c r="F97" s="74">
        <v>1</v>
      </c>
      <c r="G97" s="252"/>
      <c r="H97" s="199"/>
    </row>
    <row r="98" spans="1:8" ht="13.9" customHeight="1" x14ac:dyDescent="0.2">
      <c r="A98" s="152">
        <v>44861</v>
      </c>
      <c r="B98" s="78" t="s">
        <v>615</v>
      </c>
      <c r="C98" s="73" t="s">
        <v>616</v>
      </c>
      <c r="D98" s="79"/>
      <c r="E98" s="73" t="s">
        <v>185</v>
      </c>
      <c r="F98" s="74">
        <v>1</v>
      </c>
      <c r="G98" s="252"/>
      <c r="H98" s="199"/>
    </row>
    <row r="99" spans="1:8" ht="13.9" customHeight="1" x14ac:dyDescent="0.2">
      <c r="A99" s="152">
        <v>44861</v>
      </c>
      <c r="B99" s="78" t="s">
        <v>617</v>
      </c>
      <c r="C99" s="73" t="s">
        <v>618</v>
      </c>
      <c r="D99" s="79"/>
      <c r="E99" s="73" t="s">
        <v>185</v>
      </c>
      <c r="F99" s="74">
        <v>1</v>
      </c>
      <c r="G99" s="252"/>
      <c r="H99" s="199"/>
    </row>
    <row r="100" spans="1:8" ht="13.9" customHeight="1" x14ac:dyDescent="0.2">
      <c r="A100" s="152">
        <v>44861</v>
      </c>
      <c r="B100" s="78" t="s">
        <v>619</v>
      </c>
      <c r="C100" s="73" t="s">
        <v>620</v>
      </c>
      <c r="D100" s="79"/>
      <c r="E100" s="73" t="s">
        <v>185</v>
      </c>
      <c r="F100" s="74">
        <v>1</v>
      </c>
      <c r="G100" s="252"/>
      <c r="H100" s="199"/>
    </row>
    <row r="101" spans="1:8" ht="13.9" customHeight="1" x14ac:dyDescent="0.2">
      <c r="A101" s="152">
        <v>44861</v>
      </c>
      <c r="B101" s="78" t="s">
        <v>621</v>
      </c>
      <c r="C101" s="73" t="s">
        <v>622</v>
      </c>
      <c r="D101" s="79"/>
      <c r="E101" s="73" t="s">
        <v>185</v>
      </c>
      <c r="F101" s="74">
        <v>1</v>
      </c>
      <c r="G101" s="252"/>
      <c r="H101" s="199"/>
    </row>
    <row r="102" spans="1:8" ht="13.9" customHeight="1" x14ac:dyDescent="0.2">
      <c r="A102" s="152">
        <v>44862</v>
      </c>
      <c r="B102" s="78" t="s">
        <v>644</v>
      </c>
      <c r="C102" s="73" t="s">
        <v>645</v>
      </c>
      <c r="D102" s="79"/>
      <c r="E102" s="73" t="s">
        <v>110</v>
      </c>
      <c r="F102" s="74">
        <v>1</v>
      </c>
      <c r="G102" s="252"/>
      <c r="H102" s="199"/>
    </row>
    <row r="103" spans="1:8" ht="13.9" customHeight="1" x14ac:dyDescent="0.2">
      <c r="A103" s="152">
        <v>44862</v>
      </c>
      <c r="B103" s="78" t="s">
        <v>646</v>
      </c>
      <c r="C103" s="73" t="s">
        <v>647</v>
      </c>
      <c r="D103" s="79"/>
      <c r="E103" s="73" t="s">
        <v>318</v>
      </c>
      <c r="F103" s="74">
        <v>1</v>
      </c>
      <c r="G103" s="252"/>
      <c r="H103" s="199"/>
    </row>
    <row r="104" spans="1:8" ht="13.9" customHeight="1" x14ac:dyDescent="0.2">
      <c r="A104" s="152">
        <v>44862</v>
      </c>
      <c r="B104" s="78" t="s">
        <v>648</v>
      </c>
      <c r="C104" s="73" t="s">
        <v>649</v>
      </c>
      <c r="D104" s="79"/>
      <c r="E104" s="73" t="s">
        <v>110</v>
      </c>
      <c r="F104" s="74">
        <v>1</v>
      </c>
      <c r="G104" s="252"/>
      <c r="H104" s="199"/>
    </row>
    <row r="105" spans="1:8" ht="13.9" customHeight="1" x14ac:dyDescent="0.2">
      <c r="A105" s="152">
        <v>44862</v>
      </c>
      <c r="B105" s="78" t="s">
        <v>650</v>
      </c>
      <c r="C105" s="73" t="s">
        <v>651</v>
      </c>
      <c r="D105" s="79"/>
      <c r="E105" s="73" t="s">
        <v>318</v>
      </c>
      <c r="F105" s="74">
        <v>1</v>
      </c>
      <c r="G105" s="252"/>
      <c r="H105" s="199"/>
    </row>
    <row r="106" spans="1:8" ht="13.9" customHeight="1" x14ac:dyDescent="0.2">
      <c r="A106" s="152">
        <v>44865</v>
      </c>
      <c r="B106" s="78" t="s">
        <v>652</v>
      </c>
      <c r="C106" s="73" t="s">
        <v>653</v>
      </c>
      <c r="D106" s="79"/>
      <c r="E106" s="73" t="s">
        <v>185</v>
      </c>
      <c r="F106" s="74">
        <v>1</v>
      </c>
      <c r="G106" s="252"/>
      <c r="H106" s="199"/>
    </row>
    <row r="107" spans="1:8" ht="13.9" customHeight="1" x14ac:dyDescent="0.2">
      <c r="A107" s="152">
        <v>44865</v>
      </c>
      <c r="B107" s="78" t="s">
        <v>654</v>
      </c>
      <c r="C107" s="73" t="s">
        <v>655</v>
      </c>
      <c r="D107" s="79"/>
      <c r="E107" s="73" t="s">
        <v>185</v>
      </c>
      <c r="F107" s="74">
        <v>1</v>
      </c>
      <c r="G107" s="252"/>
      <c r="H107" s="199"/>
    </row>
    <row r="108" spans="1:8" ht="13.9" customHeight="1" x14ac:dyDescent="0.2">
      <c r="A108" s="152">
        <v>44865</v>
      </c>
      <c r="B108" s="78" t="s">
        <v>656</v>
      </c>
      <c r="C108" s="73" t="s">
        <v>657</v>
      </c>
      <c r="D108" s="79"/>
      <c r="E108" s="73" t="s">
        <v>215</v>
      </c>
      <c r="F108" s="74">
        <v>1</v>
      </c>
      <c r="G108" s="252"/>
      <c r="H108" s="199"/>
    </row>
    <row r="109" spans="1:8" ht="13.9" customHeight="1" x14ac:dyDescent="0.2">
      <c r="A109" s="152">
        <v>44865</v>
      </c>
      <c r="B109" s="78" t="s">
        <v>658</v>
      </c>
      <c r="C109" s="73" t="s">
        <v>659</v>
      </c>
      <c r="D109" s="79"/>
      <c r="E109" s="73" t="s">
        <v>209</v>
      </c>
      <c r="F109" s="74">
        <v>1</v>
      </c>
      <c r="G109" s="252"/>
      <c r="H109" s="199"/>
    </row>
    <row r="110" spans="1:8" ht="13.9" customHeight="1" x14ac:dyDescent="0.2">
      <c r="A110" s="152">
        <v>44865</v>
      </c>
      <c r="B110" s="78" t="s">
        <v>660</v>
      </c>
      <c r="C110" s="73" t="s">
        <v>661</v>
      </c>
      <c r="D110" s="79"/>
      <c r="E110" s="73" t="s">
        <v>209</v>
      </c>
      <c r="F110" s="74">
        <v>1</v>
      </c>
      <c r="G110" s="252"/>
      <c r="H110" s="199"/>
    </row>
    <row r="111" spans="1:8" ht="13.9" customHeight="1" x14ac:dyDescent="0.2">
      <c r="A111" s="152">
        <v>44865</v>
      </c>
      <c r="B111" s="78" t="s">
        <v>669</v>
      </c>
      <c r="C111" s="73" t="s">
        <v>670</v>
      </c>
      <c r="D111" s="79"/>
      <c r="E111" s="73" t="s">
        <v>110</v>
      </c>
      <c r="F111" s="74">
        <v>1</v>
      </c>
      <c r="G111" s="252"/>
      <c r="H111" s="199"/>
    </row>
    <row r="112" spans="1:8" ht="13.9" customHeight="1" x14ac:dyDescent="0.2">
      <c r="A112" s="152">
        <v>44865</v>
      </c>
      <c r="B112" s="78" t="s">
        <v>671</v>
      </c>
      <c r="C112" s="73" t="s">
        <v>672</v>
      </c>
      <c r="D112" s="79"/>
      <c r="E112" s="73" t="s">
        <v>139</v>
      </c>
      <c r="F112" s="74">
        <v>1</v>
      </c>
      <c r="G112" s="252"/>
      <c r="H112" s="199"/>
    </row>
    <row r="113" spans="1:8" ht="13.9" customHeight="1" x14ac:dyDescent="0.2">
      <c r="A113" s="152">
        <v>44865</v>
      </c>
      <c r="B113" s="78" t="s">
        <v>673</v>
      </c>
      <c r="C113" s="73" t="s">
        <v>674</v>
      </c>
      <c r="D113" s="79"/>
      <c r="E113" s="73" t="s">
        <v>110</v>
      </c>
      <c r="F113" s="74">
        <v>1</v>
      </c>
      <c r="G113" s="252"/>
      <c r="H113" s="199"/>
    </row>
    <row r="114" spans="1:8" ht="13.9" customHeight="1" x14ac:dyDescent="0.2">
      <c r="A114" s="152">
        <v>44865</v>
      </c>
      <c r="B114" s="78" t="s">
        <v>675</v>
      </c>
      <c r="C114" s="73" t="s">
        <v>676</v>
      </c>
      <c r="D114" s="79"/>
      <c r="E114" s="73" t="s">
        <v>110</v>
      </c>
      <c r="F114" s="74">
        <v>1</v>
      </c>
      <c r="G114" s="252"/>
      <c r="H114" s="199"/>
    </row>
    <row r="115" spans="1:8" ht="13.9" customHeight="1" x14ac:dyDescent="0.2">
      <c r="A115" s="152">
        <v>44865</v>
      </c>
      <c r="B115" s="78" t="s">
        <v>677</v>
      </c>
      <c r="C115" s="73" t="s">
        <v>678</v>
      </c>
      <c r="D115" s="79"/>
      <c r="E115" s="73" t="s">
        <v>110</v>
      </c>
      <c r="F115" s="74">
        <v>1</v>
      </c>
      <c r="G115" s="252"/>
      <c r="H115" s="199"/>
    </row>
    <row r="116" spans="1:8" ht="13.9" customHeight="1" x14ac:dyDescent="0.2">
      <c r="A116" s="152">
        <v>44865</v>
      </c>
      <c r="B116" s="78" t="s">
        <v>679</v>
      </c>
      <c r="C116" s="73" t="s">
        <v>680</v>
      </c>
      <c r="D116" s="79"/>
      <c r="E116" s="73" t="s">
        <v>110</v>
      </c>
      <c r="F116" s="74">
        <v>1</v>
      </c>
      <c r="G116" s="252"/>
      <c r="H116" s="199"/>
    </row>
    <row r="117" spans="1:8" ht="14.25" customHeight="1" x14ac:dyDescent="0.2">
      <c r="A117" s="152">
        <v>44865</v>
      </c>
      <c r="B117" s="78" t="s">
        <v>681</v>
      </c>
      <c r="C117" s="73" t="s">
        <v>682</v>
      </c>
      <c r="D117" s="79"/>
      <c r="E117" s="73" t="s">
        <v>110</v>
      </c>
      <c r="F117" s="74">
        <v>1</v>
      </c>
      <c r="G117" s="252"/>
      <c r="H117" s="199"/>
    </row>
    <row r="118" spans="1:8" ht="14.25" customHeight="1" x14ac:dyDescent="0.2">
      <c r="A118" s="152">
        <v>44865</v>
      </c>
      <c r="B118" s="78" t="s">
        <v>683</v>
      </c>
      <c r="C118" s="73" t="s">
        <v>684</v>
      </c>
      <c r="D118" s="79"/>
      <c r="E118" s="73" t="s">
        <v>110</v>
      </c>
      <c r="F118" s="74">
        <v>1</v>
      </c>
      <c r="G118" s="252"/>
      <c r="H118" s="199"/>
    </row>
    <row r="119" spans="1:8" ht="14.25" customHeight="1" x14ac:dyDescent="0.2">
      <c r="A119" s="152">
        <v>44865</v>
      </c>
      <c r="B119" s="78" t="s">
        <v>685</v>
      </c>
      <c r="C119" s="73" t="s">
        <v>686</v>
      </c>
      <c r="D119" s="79"/>
      <c r="E119" s="73" t="s">
        <v>110</v>
      </c>
      <c r="F119" s="74">
        <v>1</v>
      </c>
      <c r="G119" s="252"/>
      <c r="H119" s="199"/>
    </row>
    <row r="120" spans="1:8" ht="14.25" customHeight="1" x14ac:dyDescent="0.2">
      <c r="A120" s="152">
        <v>44865</v>
      </c>
      <c r="B120" s="78" t="s">
        <v>687</v>
      </c>
      <c r="C120" s="73" t="s">
        <v>688</v>
      </c>
      <c r="D120" s="79"/>
      <c r="E120" s="73" t="s">
        <v>110</v>
      </c>
      <c r="F120" s="74">
        <v>1</v>
      </c>
      <c r="G120" s="252"/>
      <c r="H120" s="199"/>
    </row>
    <row r="121" spans="1:8" ht="14.25" customHeight="1" x14ac:dyDescent="0.2">
      <c r="A121" s="152">
        <v>44865</v>
      </c>
      <c r="B121" s="78" t="s">
        <v>689</v>
      </c>
      <c r="C121" s="73" t="s">
        <v>690</v>
      </c>
      <c r="D121" s="79"/>
      <c r="E121" s="73" t="s">
        <v>110</v>
      </c>
      <c r="F121" s="74">
        <v>1</v>
      </c>
      <c r="G121" s="252"/>
      <c r="H121" s="199"/>
    </row>
    <row r="122" spans="1:8" ht="14.25" customHeight="1" x14ac:dyDescent="0.2">
      <c r="A122" s="152">
        <v>44865</v>
      </c>
      <c r="B122" s="78" t="s">
        <v>713</v>
      </c>
      <c r="C122" s="73" t="s">
        <v>714</v>
      </c>
      <c r="D122" s="79"/>
      <c r="E122" s="73" t="s">
        <v>212</v>
      </c>
      <c r="F122" s="74">
        <v>1</v>
      </c>
      <c r="G122" s="252"/>
      <c r="H122" s="199"/>
    </row>
    <row r="123" spans="1:8" ht="15.75" customHeight="1" thickBot="1" x14ac:dyDescent="0.25">
      <c r="A123" s="153"/>
      <c r="B123" s="154"/>
      <c r="C123" s="155"/>
      <c r="D123" s="156"/>
      <c r="E123" s="157" t="s">
        <v>25</v>
      </c>
      <c r="F123" s="158">
        <f>SUM(F34:F122)</f>
        <v>89</v>
      </c>
      <c r="G123" s="159"/>
      <c r="H123" s="160"/>
    </row>
    <row r="124" spans="1:8" ht="15.75" customHeight="1" thickTop="1" x14ac:dyDescent="0.2">
      <c r="A124"/>
      <c r="B124"/>
      <c r="C124"/>
      <c r="D124"/>
      <c r="E124"/>
      <c r="F124"/>
      <c r="G124" s="7"/>
      <c r="H124"/>
    </row>
    <row r="125" spans="1:8" ht="15.75" customHeight="1" x14ac:dyDescent="0.2">
      <c r="A125"/>
      <c r="B125"/>
      <c r="C125"/>
      <c r="D125"/>
      <c r="E125"/>
      <c r="F125"/>
      <c r="G125" s="7"/>
      <c r="H125"/>
    </row>
    <row r="126" spans="1:8" ht="15.75" customHeight="1" x14ac:dyDescent="0.2">
      <c r="A126"/>
      <c r="B126"/>
      <c r="C126"/>
      <c r="D126"/>
      <c r="E126"/>
      <c r="F126"/>
      <c r="G126" s="7"/>
      <c r="H126"/>
    </row>
    <row r="127" spans="1:8" ht="15.75" customHeight="1" x14ac:dyDescent="0.2">
      <c r="A127"/>
      <c r="B127"/>
      <c r="C127"/>
      <c r="D127"/>
      <c r="E127"/>
      <c r="F127"/>
      <c r="G127" s="7"/>
      <c r="H127"/>
    </row>
    <row r="128" spans="1:8" ht="15.75" customHeight="1" x14ac:dyDescent="0.2">
      <c r="B128"/>
      <c r="C128"/>
      <c r="D128"/>
      <c r="E128"/>
      <c r="F128"/>
      <c r="G128" s="7"/>
      <c r="H128"/>
    </row>
    <row r="129" spans="2:8" ht="15.75" customHeight="1" x14ac:dyDescent="0.2">
      <c r="B129"/>
      <c r="C129"/>
      <c r="D129"/>
      <c r="E129"/>
      <c r="F129"/>
      <c r="G129" s="7"/>
      <c r="H129"/>
    </row>
    <row r="130" spans="2:8" ht="15.75" customHeight="1" x14ac:dyDescent="0.2">
      <c r="B130"/>
      <c r="C130"/>
      <c r="D130"/>
      <c r="E130"/>
      <c r="F130"/>
      <c r="G130" s="7"/>
      <c r="H130"/>
    </row>
    <row r="131" spans="2:8" ht="15.75" customHeight="1" x14ac:dyDescent="0.2">
      <c r="G131" s="7"/>
      <c r="H131"/>
    </row>
    <row r="132" spans="2:8" ht="15.75" customHeight="1" x14ac:dyDescent="0.2">
      <c r="G132" s="7"/>
      <c r="H132"/>
    </row>
    <row r="133" spans="2:8" ht="15.75" customHeight="1" x14ac:dyDescent="0.2">
      <c r="G133" s="7"/>
      <c r="H133"/>
    </row>
    <row r="134" spans="2:8" ht="15.75" customHeight="1" x14ac:dyDescent="0.2">
      <c r="G134" s="7"/>
      <c r="H134"/>
    </row>
    <row r="135" spans="2:8" ht="15.75" customHeight="1" x14ac:dyDescent="0.2">
      <c r="G135" s="7"/>
      <c r="H135"/>
    </row>
    <row r="136" spans="2:8" ht="15.75" customHeight="1" x14ac:dyDescent="0.2">
      <c r="G136" s="7"/>
      <c r="H136"/>
    </row>
    <row r="137" spans="2:8" ht="15.75" customHeight="1" x14ac:dyDescent="0.2">
      <c r="G137" s="7"/>
      <c r="H137"/>
    </row>
    <row r="138" spans="2:8" ht="15.75" customHeight="1" x14ac:dyDescent="0.2">
      <c r="H138"/>
    </row>
    <row r="139" spans="2:8" ht="15.75" customHeight="1" x14ac:dyDescent="0.2">
      <c r="H139"/>
    </row>
    <row r="140" spans="2:8" ht="15.75" customHeight="1" x14ac:dyDescent="0.2">
      <c r="H140"/>
    </row>
    <row r="141" spans="2:8" ht="15.75" customHeight="1" x14ac:dyDescent="0.2">
      <c r="H141"/>
    </row>
    <row r="142" spans="2:8" ht="15.75" customHeight="1" x14ac:dyDescent="0.2">
      <c r="G142" s="19"/>
      <c r="H142"/>
    </row>
    <row r="143" spans="2:8" ht="15.75" customHeight="1" x14ac:dyDescent="0.2">
      <c r="G143" s="19"/>
      <c r="H143"/>
    </row>
    <row r="144" spans="2:8" ht="15.75" customHeight="1" x14ac:dyDescent="0.2">
      <c r="G144" s="19"/>
      <c r="H144"/>
    </row>
    <row r="145" spans="7:8" ht="15.75" customHeight="1" x14ac:dyDescent="0.2">
      <c r="G145" s="19"/>
      <c r="H145"/>
    </row>
    <row r="146" spans="7:8" ht="15.75" customHeight="1" x14ac:dyDescent="0.2">
      <c r="G146" s="19"/>
      <c r="H146"/>
    </row>
    <row r="147" spans="7:8" ht="15.75" customHeight="1" x14ac:dyDescent="0.2">
      <c r="G147" s="19"/>
      <c r="H147"/>
    </row>
    <row r="148" spans="7:8" ht="15.75" customHeight="1" x14ac:dyDescent="0.2">
      <c r="G148" s="19"/>
      <c r="H148"/>
    </row>
    <row r="149" spans="7:8" ht="15.75" customHeight="1" x14ac:dyDescent="0.2">
      <c r="G149" s="19"/>
      <c r="H149"/>
    </row>
    <row r="150" spans="7:8" ht="15.75" customHeight="1" x14ac:dyDescent="0.2">
      <c r="G150" s="19"/>
      <c r="H150"/>
    </row>
    <row r="151" spans="7:8" ht="15.75" customHeight="1" x14ac:dyDescent="0.2">
      <c r="G151" s="19"/>
      <c r="H151"/>
    </row>
    <row r="152" spans="7:8" ht="15.75" customHeight="1" x14ac:dyDescent="0.2">
      <c r="G152" s="19"/>
      <c r="H152"/>
    </row>
    <row r="153" spans="7:8" ht="15.75" customHeight="1" x14ac:dyDescent="0.2">
      <c r="G153" s="19"/>
      <c r="H153"/>
    </row>
    <row r="154" spans="7:8" ht="15.75" customHeight="1" x14ac:dyDescent="0.2">
      <c r="H154"/>
    </row>
    <row r="155" spans="7:8" ht="15.75" customHeight="1" x14ac:dyDescent="0.2">
      <c r="H155"/>
    </row>
    <row r="156" spans="7:8" ht="15.75" customHeight="1" x14ac:dyDescent="0.2">
      <c r="H156"/>
    </row>
    <row r="157" spans="7:8" ht="15.75" customHeight="1" x14ac:dyDescent="0.2">
      <c r="H157"/>
    </row>
    <row r="158" spans="7:8" ht="15.75" customHeight="1" x14ac:dyDescent="0.2">
      <c r="H158"/>
    </row>
    <row r="159" spans="7:8" ht="15.75" customHeight="1" x14ac:dyDescent="0.2"/>
    <row r="160" spans="7:8" ht="15.75" customHeight="1" x14ac:dyDescent="0.2"/>
    <row r="161" spans="7:8" ht="15.75" customHeight="1" x14ac:dyDescent="0.2"/>
    <row r="162" spans="7:8" ht="15.75" customHeight="1" x14ac:dyDescent="0.2"/>
    <row r="163" spans="7:8" ht="15.75" customHeight="1" x14ac:dyDescent="0.2">
      <c r="G163" s="19"/>
    </row>
    <row r="164" spans="7:8" ht="15.75" customHeight="1" x14ac:dyDescent="0.2">
      <c r="G164" s="19"/>
    </row>
    <row r="165" spans="7:8" ht="15.75" customHeight="1" x14ac:dyDescent="0.2">
      <c r="G165" s="19"/>
    </row>
    <row r="166" spans="7:8" ht="15.75" customHeight="1" x14ac:dyDescent="0.2">
      <c r="G166" s="19"/>
    </row>
    <row r="167" spans="7:8" ht="15.75" customHeight="1" x14ac:dyDescent="0.2">
      <c r="G167" s="19"/>
    </row>
    <row r="168" spans="7:8" ht="15.75" customHeight="1" x14ac:dyDescent="0.2">
      <c r="G168" s="19"/>
    </row>
    <row r="169" spans="7:8" ht="15.75" customHeight="1" x14ac:dyDescent="0.2">
      <c r="G169" s="19"/>
    </row>
    <row r="170" spans="7:8" ht="15.75" customHeight="1" x14ac:dyDescent="0.2">
      <c r="G170" s="19"/>
    </row>
    <row r="171" spans="7:8" ht="15.75" customHeight="1" x14ac:dyDescent="0.2">
      <c r="H171" s="11"/>
    </row>
    <row r="172" spans="7:8" ht="15.75" customHeight="1" x14ac:dyDescent="0.2">
      <c r="G172" s="19"/>
      <c r="H172" s="11"/>
    </row>
    <row r="173" spans="7:8" ht="15.75" customHeight="1" x14ac:dyDescent="0.2">
      <c r="G173" s="19"/>
      <c r="H173" s="11"/>
    </row>
    <row r="174" spans="7:8" ht="15.75" customHeight="1" x14ac:dyDescent="0.2">
      <c r="G174" s="19"/>
      <c r="H174" s="11"/>
    </row>
    <row r="175" spans="7:8" ht="15.75" customHeight="1" x14ac:dyDescent="0.2">
      <c r="G175" s="19"/>
      <c r="H175" s="11"/>
    </row>
    <row r="176" spans="7:8" ht="15.75" customHeight="1" x14ac:dyDescent="0.2">
      <c r="G176" s="19"/>
      <c r="H176" s="11"/>
    </row>
    <row r="177" spans="7:8" ht="15.75" customHeight="1" x14ac:dyDescent="0.2">
      <c r="G177" s="19"/>
      <c r="H177" s="11"/>
    </row>
    <row r="178" spans="7:8" ht="15.75" customHeight="1" x14ac:dyDescent="0.2">
      <c r="G178" s="19"/>
      <c r="H178" s="11"/>
    </row>
    <row r="179" spans="7:8" ht="15.75" customHeight="1" x14ac:dyDescent="0.2">
      <c r="H179"/>
    </row>
    <row r="180" spans="7:8" ht="15.75" customHeight="1" x14ac:dyDescent="0.2">
      <c r="G180" s="19"/>
      <c r="H180"/>
    </row>
    <row r="181" spans="7:8" ht="15.75" customHeight="1" x14ac:dyDescent="0.2">
      <c r="G181" s="19"/>
      <c r="H181"/>
    </row>
    <row r="182" spans="7:8" ht="15.75" customHeight="1" x14ac:dyDescent="0.2">
      <c r="G182"/>
      <c r="H182"/>
    </row>
    <row r="183" spans="7:8" ht="15.75" customHeight="1" x14ac:dyDescent="0.2">
      <c r="G183"/>
      <c r="H183"/>
    </row>
    <row r="184" spans="7:8" ht="15.75" customHeight="1" x14ac:dyDescent="0.2">
      <c r="G184"/>
      <c r="H184"/>
    </row>
    <row r="185" spans="7:8" ht="15.75" customHeight="1" x14ac:dyDescent="0.2">
      <c r="G185"/>
      <c r="H185"/>
    </row>
    <row r="186" spans="7:8" ht="15.75" customHeight="1" x14ac:dyDescent="0.2">
      <c r="G186"/>
      <c r="H186"/>
    </row>
    <row r="187" spans="7:8" ht="15.75" customHeight="1" x14ac:dyDescent="0.2">
      <c r="G187"/>
      <c r="H187"/>
    </row>
    <row r="188" spans="7:8" ht="15.75" customHeight="1" x14ac:dyDescent="0.2">
      <c r="G188"/>
      <c r="H188"/>
    </row>
    <row r="189" spans="7:8" ht="15.75" customHeight="1" x14ac:dyDescent="0.2">
      <c r="G189"/>
      <c r="H189"/>
    </row>
    <row r="190" spans="7:8" ht="15.75" customHeight="1" x14ac:dyDescent="0.2">
      <c r="H190" s="11"/>
    </row>
    <row r="191" spans="7:8" ht="15.75" customHeight="1" x14ac:dyDescent="0.2"/>
    <row r="192" spans="7:8" ht="15.75" customHeight="1" x14ac:dyDescent="0.2"/>
    <row r="193" spans="7:7" ht="15.75" customHeight="1" x14ac:dyDescent="0.2"/>
    <row r="194" spans="7:7" ht="15.75" customHeight="1" x14ac:dyDescent="0.2"/>
    <row r="195" spans="7:7" ht="15.75" customHeight="1" x14ac:dyDescent="0.2"/>
    <row r="196" spans="7:7" ht="15.75" customHeight="1" x14ac:dyDescent="0.2"/>
    <row r="197" spans="7:7" ht="15.75" customHeight="1" x14ac:dyDescent="0.2"/>
    <row r="198" spans="7:7" ht="15.75" customHeight="1" x14ac:dyDescent="0.2"/>
    <row r="199" spans="7:7" ht="15.75" customHeight="1" x14ac:dyDescent="0.2"/>
    <row r="200" spans="7:7" ht="15.75" customHeight="1" x14ac:dyDescent="0.2">
      <c r="G200" s="7"/>
    </row>
    <row r="201" spans="7:7" ht="15.75" customHeight="1" x14ac:dyDescent="0.2">
      <c r="G201" s="7"/>
    </row>
    <row r="202" spans="7:7" ht="15.75" customHeight="1" x14ac:dyDescent="0.2"/>
    <row r="203" spans="7:7" ht="15.75" customHeight="1" x14ac:dyDescent="0.2"/>
    <row r="204" spans="7:7" ht="15.75" customHeight="1" x14ac:dyDescent="0.2"/>
    <row r="205" spans="7:7" ht="15.75" customHeight="1" x14ac:dyDescent="0.2"/>
    <row r="206" spans="7:7" ht="15.75" customHeight="1" x14ac:dyDescent="0.2"/>
    <row r="207" spans="7:7" ht="15.75" customHeight="1" x14ac:dyDescent="0.2"/>
    <row r="208" spans="7:7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3.5" customHeight="1" x14ac:dyDescent="0.2"/>
    <row r="389" ht="15.75" customHeight="1" x14ac:dyDescent="0.2"/>
    <row r="390" ht="15.75" customHeight="1" x14ac:dyDescent="0.2"/>
    <row r="391" ht="15.75" customHeight="1" x14ac:dyDescent="0.2"/>
    <row r="392" ht="15" customHeight="1" x14ac:dyDescent="0.2"/>
    <row r="393" ht="1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4.2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spans="9:9" ht="14.25" customHeight="1" x14ac:dyDescent="0.2"/>
    <row r="562" spans="9:9" ht="14.25" customHeight="1" x14ac:dyDescent="0.2"/>
    <row r="563" spans="9:9" ht="14.25" customHeight="1" x14ac:dyDescent="0.2"/>
    <row r="564" spans="9:9" ht="14.25" customHeight="1" x14ac:dyDescent="0.2">
      <c r="I564" s="28"/>
    </row>
    <row r="565" spans="9:9" ht="14.25" customHeight="1" x14ac:dyDescent="0.2">
      <c r="I565" s="28"/>
    </row>
    <row r="566" spans="9:9" ht="14.25" customHeight="1" x14ac:dyDescent="0.2">
      <c r="I566" s="28" t="s">
        <v>41</v>
      </c>
    </row>
    <row r="567" spans="9:9" ht="14.25" customHeight="1" x14ac:dyDescent="0.2">
      <c r="I567" s="28"/>
    </row>
    <row r="568" spans="9:9" ht="14.25" customHeight="1" x14ac:dyDescent="0.2">
      <c r="I568" s="28"/>
    </row>
    <row r="569" spans="9:9" ht="14.25" customHeight="1" x14ac:dyDescent="0.2">
      <c r="I569" s="28"/>
    </row>
    <row r="570" spans="9:9" ht="14.25" customHeight="1" x14ac:dyDescent="0.2">
      <c r="I570" s="28"/>
    </row>
    <row r="571" spans="9:9" ht="14.25" customHeight="1" x14ac:dyDescent="0.2">
      <c r="I571" s="28"/>
    </row>
    <row r="572" spans="9:9" ht="14.25" customHeight="1" x14ac:dyDescent="0.2">
      <c r="I572" s="28"/>
    </row>
    <row r="573" spans="9:9" ht="14.25" customHeight="1" x14ac:dyDescent="0.2">
      <c r="I573" s="28"/>
    </row>
    <row r="574" spans="9:9" ht="14.25" customHeight="1" x14ac:dyDescent="0.2">
      <c r="I574" s="28"/>
    </row>
    <row r="575" spans="9:9" ht="14.25" customHeight="1" x14ac:dyDescent="0.2">
      <c r="I575" s="28"/>
    </row>
    <row r="576" spans="9:9" ht="14.25" customHeight="1" x14ac:dyDescent="0.2">
      <c r="I576" s="28"/>
    </row>
    <row r="577" spans="9:9" ht="14.25" customHeight="1" x14ac:dyDescent="0.2">
      <c r="I577" s="28"/>
    </row>
    <row r="578" spans="9:9" ht="14.25" customHeight="1" x14ac:dyDescent="0.2">
      <c r="I578" s="28"/>
    </row>
    <row r="579" spans="9:9" ht="14.25" customHeight="1" x14ac:dyDescent="0.2">
      <c r="I579" s="28"/>
    </row>
    <row r="580" spans="9:9" ht="14.25" customHeight="1" x14ac:dyDescent="0.2">
      <c r="I580" s="28"/>
    </row>
    <row r="581" spans="9:9" ht="14.25" customHeight="1" x14ac:dyDescent="0.2">
      <c r="I581" s="28"/>
    </row>
    <row r="582" spans="9:9" ht="14.25" customHeight="1" x14ac:dyDescent="0.2">
      <c r="I582" s="28"/>
    </row>
    <row r="583" spans="9:9" ht="14.25" customHeight="1" x14ac:dyDescent="0.2">
      <c r="I583" s="28"/>
    </row>
    <row r="584" spans="9:9" ht="14.25" customHeight="1" x14ac:dyDescent="0.2">
      <c r="I584" s="28"/>
    </row>
    <row r="585" spans="9:9" ht="14.25" customHeight="1" x14ac:dyDescent="0.2">
      <c r="I585" s="28"/>
    </row>
    <row r="586" spans="9:9" ht="13.5" customHeight="1" x14ac:dyDescent="0.2"/>
    <row r="587" spans="9:9" ht="14.25" customHeight="1" x14ac:dyDescent="0.2"/>
    <row r="588" spans="9:9" ht="14.25" customHeight="1" x14ac:dyDescent="0.2"/>
    <row r="589" spans="9:9" ht="14.25" customHeight="1" x14ac:dyDescent="0.2"/>
    <row r="590" spans="9:9" ht="14.25" customHeight="1" x14ac:dyDescent="0.2"/>
    <row r="591" spans="9:9" ht="14.25" customHeight="1" x14ac:dyDescent="0.2"/>
    <row r="592" spans="9:9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" customHeight="1" x14ac:dyDescent="0.2"/>
    <row r="615" ht="15.7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5" customHeight="1" x14ac:dyDescent="0.2"/>
    <row r="632" ht="14.25" customHeight="1" x14ac:dyDescent="0.2"/>
    <row r="633" ht="14.25" customHeight="1" x14ac:dyDescent="0.2"/>
    <row r="635" ht="13.5" customHeight="1" x14ac:dyDescent="0.2"/>
    <row r="638" ht="14.25" customHeight="1" x14ac:dyDescent="0.2"/>
    <row r="639" ht="13.5" customHeight="1" x14ac:dyDescent="0.2"/>
    <row r="784" spans="16384:16384" x14ac:dyDescent="0.2">
      <c r="XFD784">
        <f>SUM(I784:XFC784)</f>
        <v>0</v>
      </c>
    </row>
    <row r="785" spans="9:9 16384:16384" x14ac:dyDescent="0.2">
      <c r="XFD785">
        <f>SUM(I785:XFC785)</f>
        <v>0</v>
      </c>
    </row>
    <row r="793" spans="9:9 16384:16384" x14ac:dyDescent="0.2">
      <c r="I793"/>
    </row>
    <row r="794" spans="9:9 16384:16384" x14ac:dyDescent="0.2">
      <c r="I794"/>
    </row>
    <row r="795" spans="9:9 16384:16384" x14ac:dyDescent="0.2">
      <c r="I795"/>
    </row>
    <row r="796" spans="9:9 16384:16384" x14ac:dyDescent="0.2">
      <c r="I796"/>
    </row>
    <row r="797" spans="9:9 16384:16384" x14ac:dyDescent="0.2">
      <c r="I797"/>
    </row>
    <row r="798" spans="9:9 16384:16384" x14ac:dyDescent="0.2">
      <c r="I798"/>
    </row>
    <row r="799" spans="9:9 16384:16384" x14ac:dyDescent="0.2">
      <c r="I799"/>
    </row>
    <row r="800" spans="9:9 16384:16384" x14ac:dyDescent="0.2">
      <c r="I800"/>
    </row>
    <row r="801" spans="9:9 16376:16384" x14ac:dyDescent="0.2">
      <c r="I801"/>
      <c r="XEV801">
        <f>SUM(I801:XEU801)</f>
        <v>0</v>
      </c>
    </row>
    <row r="802" spans="9:9 16376:16384" x14ac:dyDescent="0.2">
      <c r="I802"/>
    </row>
    <row r="803" spans="9:9 16376:16384" x14ac:dyDescent="0.2">
      <c r="I803"/>
    </row>
    <row r="804" spans="9:9 16376:16384" x14ac:dyDescent="0.2">
      <c r="I804"/>
    </row>
    <row r="805" spans="9:9 16376:16384" x14ac:dyDescent="0.2">
      <c r="I805"/>
      <c r="XEV805">
        <f>SUM(I805:XEU805)</f>
        <v>0</v>
      </c>
    </row>
    <row r="806" spans="9:9 16376:16384" x14ac:dyDescent="0.2">
      <c r="I806"/>
      <c r="XEV806">
        <f>SUM(I806:XEU806)</f>
        <v>0</v>
      </c>
    </row>
    <row r="807" spans="9:9 16376:16384" x14ac:dyDescent="0.2">
      <c r="I807"/>
    </row>
    <row r="808" spans="9:9 16376:16384" x14ac:dyDescent="0.2">
      <c r="I808"/>
    </row>
    <row r="809" spans="9:9 16376:16384" x14ac:dyDescent="0.2">
      <c r="I809"/>
    </row>
    <row r="816" spans="9:9 16376:16384" x14ac:dyDescent="0.2">
      <c r="XFD816">
        <f>SUM(I816:XFC816)</f>
        <v>0</v>
      </c>
    </row>
    <row r="817" spans="16384:16384" x14ac:dyDescent="0.2">
      <c r="XFD817">
        <f>SUM(I817:XFC817)</f>
        <v>0</v>
      </c>
    </row>
    <row r="829" spans="16384:16384" x14ac:dyDescent="0.2">
      <c r="XFD829">
        <f>SUM(I829:XFC829)</f>
        <v>0</v>
      </c>
    </row>
    <row r="830" spans="16384:16384" x14ac:dyDescent="0.2">
      <c r="XFD830">
        <f>SUM(I830:XFC830)</f>
        <v>0</v>
      </c>
    </row>
    <row r="833" spans="9:9 16376:16376" x14ac:dyDescent="0.2">
      <c r="I833"/>
    </row>
    <row r="834" spans="9:9 16376:16376" x14ac:dyDescent="0.2">
      <c r="I834"/>
    </row>
    <row r="835" spans="9:9 16376:16376" x14ac:dyDescent="0.2">
      <c r="I835"/>
      <c r="XEV835">
        <f>SUM(I835:XEU835)</f>
        <v>0</v>
      </c>
    </row>
    <row r="836" spans="9:9 16376:16376" x14ac:dyDescent="0.2">
      <c r="I836"/>
    </row>
    <row r="837" spans="9:9 16376:16376" x14ac:dyDescent="0.2">
      <c r="I837"/>
    </row>
    <row r="838" spans="9:9 16376:16376" x14ac:dyDescent="0.2">
      <c r="I838"/>
    </row>
    <row r="839" spans="9:9 16376:16376" x14ac:dyDescent="0.2">
      <c r="I839"/>
    </row>
    <row r="840" spans="9:9 16376:16376" x14ac:dyDescent="0.2">
      <c r="I840"/>
    </row>
    <row r="841" spans="9:9 16376:16376" x14ac:dyDescent="0.2">
      <c r="I841"/>
    </row>
    <row r="842" spans="9:9 16376:16376" x14ac:dyDescent="0.2">
      <c r="I842"/>
    </row>
    <row r="843" spans="9:9 16376:16376" x14ac:dyDescent="0.2">
      <c r="I843"/>
    </row>
    <row r="985" spans="12:12" x14ac:dyDescent="0.2">
      <c r="L985" s="24"/>
    </row>
    <row r="1001" spans="9:9" ht="15" customHeight="1" x14ac:dyDescent="0.2"/>
    <row r="1002" spans="9:9" ht="15" customHeight="1" x14ac:dyDescent="0.2"/>
    <row r="1003" spans="9:9" ht="15" customHeight="1" x14ac:dyDescent="0.2"/>
    <row r="1004" spans="9:9" ht="15" customHeight="1" x14ac:dyDescent="0.2"/>
    <row r="1005" spans="9:9" ht="15" customHeight="1" x14ac:dyDescent="0.2"/>
    <row r="1006" spans="9:9" ht="15" customHeight="1" x14ac:dyDescent="0.2"/>
    <row r="1007" spans="9:9" ht="15" customHeight="1" x14ac:dyDescent="0.2"/>
    <row r="1008" spans="9:9" ht="15" customHeight="1" x14ac:dyDescent="0.2">
      <c r="I1008"/>
    </row>
    <row r="1009" spans="9:9" ht="15" customHeight="1" x14ac:dyDescent="0.2">
      <c r="I1009"/>
    </row>
    <row r="1010" spans="9:9" ht="15" customHeight="1" x14ac:dyDescent="0.2">
      <c r="I1010"/>
    </row>
    <row r="1011" spans="9:9" ht="15" customHeight="1" x14ac:dyDescent="0.2">
      <c r="I1011"/>
    </row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/>
    <row r="1027" spans="9:9" ht="15" customHeight="1" x14ac:dyDescent="0.2"/>
    <row r="1028" spans="9:9" ht="15" customHeight="1" x14ac:dyDescent="0.2"/>
    <row r="1029" spans="9:9" ht="15" customHeight="1" x14ac:dyDescent="0.2"/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>
      <c r="I1075"/>
    </row>
    <row r="1076" spans="9:9" ht="15" customHeight="1" x14ac:dyDescent="0.2">
      <c r="I1076"/>
    </row>
    <row r="1077" spans="9:9" ht="15" customHeight="1" x14ac:dyDescent="0.2">
      <c r="I1077"/>
    </row>
    <row r="1078" spans="9:9" ht="15" customHeight="1" x14ac:dyDescent="0.2">
      <c r="I1078"/>
    </row>
    <row r="1079" spans="9:9" ht="15" customHeight="1" x14ac:dyDescent="0.2">
      <c r="I1079"/>
    </row>
    <row r="1080" spans="9:9" ht="15" customHeight="1" x14ac:dyDescent="0.2">
      <c r="I1080"/>
    </row>
    <row r="1081" spans="9:9" ht="15" customHeight="1" x14ac:dyDescent="0.2">
      <c r="I1081"/>
    </row>
    <row r="1082" spans="9:9" ht="15" customHeight="1" x14ac:dyDescent="0.2">
      <c r="I1082"/>
    </row>
    <row r="1083" spans="9:9" ht="15" customHeight="1" x14ac:dyDescent="0.2">
      <c r="I1083"/>
    </row>
    <row r="1084" spans="9:9" ht="15" customHeight="1" x14ac:dyDescent="0.2">
      <c r="I1084"/>
    </row>
    <row r="1085" spans="9:9" ht="15" customHeight="1" x14ac:dyDescent="0.2">
      <c r="I1085"/>
    </row>
    <row r="1086" spans="9:9" ht="15" customHeight="1" x14ac:dyDescent="0.2">
      <c r="I1086"/>
    </row>
    <row r="1087" spans="9:9" ht="15" customHeight="1" x14ac:dyDescent="0.2">
      <c r="I1087"/>
    </row>
    <row r="1088" spans="9:9" ht="15" customHeight="1" x14ac:dyDescent="0.2">
      <c r="I1088"/>
    </row>
    <row r="1089" spans="9:9" ht="15" customHeight="1" x14ac:dyDescent="0.2">
      <c r="I1089"/>
    </row>
    <row r="1090" spans="9:9" ht="15" customHeight="1" x14ac:dyDescent="0.2">
      <c r="I1090"/>
    </row>
    <row r="1091" spans="9:9" ht="15" customHeight="1" x14ac:dyDescent="0.2">
      <c r="I1091"/>
    </row>
    <row r="1092" spans="9:9" ht="15" customHeight="1" x14ac:dyDescent="0.2">
      <c r="I1092"/>
    </row>
    <row r="1093" spans="9:9" ht="15" customHeight="1" x14ac:dyDescent="0.2">
      <c r="I1093"/>
    </row>
    <row r="1094" spans="9:9" ht="15" customHeight="1" x14ac:dyDescent="0.2">
      <c r="I1094"/>
    </row>
    <row r="1095" spans="9:9" ht="15" customHeight="1" x14ac:dyDescent="0.2">
      <c r="I1095"/>
    </row>
    <row r="1096" spans="9:9" ht="15" customHeight="1" x14ac:dyDescent="0.2">
      <c r="I1096"/>
    </row>
    <row r="1097" spans="9:9" ht="15" customHeight="1" x14ac:dyDescent="0.2">
      <c r="I1097"/>
    </row>
    <row r="1098" spans="9:9" ht="15" customHeight="1" x14ac:dyDescent="0.2">
      <c r="I1098"/>
    </row>
    <row r="1099" spans="9:9" ht="15" customHeight="1" x14ac:dyDescent="0.2">
      <c r="I1099"/>
    </row>
    <row r="1100" spans="9:9" ht="15" customHeight="1" x14ac:dyDescent="0.2">
      <c r="I1100"/>
    </row>
    <row r="1101" spans="9:9" ht="15" customHeight="1" x14ac:dyDescent="0.2">
      <c r="I1101"/>
    </row>
    <row r="1102" spans="9:9" ht="15" customHeight="1" x14ac:dyDescent="0.2">
      <c r="I1102"/>
    </row>
    <row r="1103" spans="9:9" ht="15" customHeight="1" x14ac:dyDescent="0.2">
      <c r="I1103"/>
    </row>
    <row r="1104" spans="9:9" ht="15" customHeight="1" x14ac:dyDescent="0.2">
      <c r="I1104"/>
    </row>
    <row r="1105" spans="9:9" ht="15" customHeight="1" x14ac:dyDescent="0.2">
      <c r="I1105"/>
    </row>
    <row r="1106" spans="9:9" ht="15" customHeight="1" x14ac:dyDescent="0.2">
      <c r="I1106"/>
    </row>
    <row r="1107" spans="9:9" ht="15" customHeight="1" x14ac:dyDescent="0.2">
      <c r="I1107"/>
    </row>
    <row r="1108" spans="9:9" ht="15" customHeight="1" x14ac:dyDescent="0.2">
      <c r="I1108"/>
    </row>
    <row r="1109" spans="9:9" ht="15" customHeight="1" x14ac:dyDescent="0.2">
      <c r="I1109"/>
    </row>
    <row r="1110" spans="9:9" ht="15" customHeight="1" x14ac:dyDescent="0.2">
      <c r="I1110"/>
    </row>
    <row r="1111" spans="9:9" ht="15" customHeight="1" x14ac:dyDescent="0.2">
      <c r="I1111"/>
    </row>
    <row r="1112" spans="9:9" ht="15" customHeight="1" x14ac:dyDescent="0.2"/>
    <row r="1113" spans="9:9" ht="15" customHeight="1" x14ac:dyDescent="0.2"/>
    <row r="1114" spans="9:9" ht="15" customHeight="1" x14ac:dyDescent="0.2"/>
    <row r="1115" spans="9:9" ht="15" customHeight="1" x14ac:dyDescent="0.2"/>
    <row r="1116" spans="9:9" ht="15" customHeight="1" x14ac:dyDescent="0.2"/>
    <row r="1117" spans="9:9" ht="15" customHeight="1" x14ac:dyDescent="0.2"/>
    <row r="1118" spans="9:9" ht="15" customHeight="1" x14ac:dyDescent="0.2"/>
    <row r="1119" spans="9:9" ht="15" customHeight="1" x14ac:dyDescent="0.2"/>
    <row r="1120" spans="9:9" ht="15.75" customHeight="1" x14ac:dyDescent="0.2"/>
    <row r="1121" spans="9:9" ht="16.5" customHeight="1" x14ac:dyDescent="0.2"/>
    <row r="1122" spans="9:9" ht="15.75" customHeight="1" x14ac:dyDescent="0.2"/>
    <row r="1123" spans="9:9" ht="17.25" customHeight="1" x14ac:dyDescent="0.2"/>
    <row r="1125" spans="9:9" x14ac:dyDescent="0.2">
      <c r="I1125"/>
    </row>
    <row r="1126" spans="9:9" x14ac:dyDescent="0.2">
      <c r="I1126"/>
    </row>
    <row r="1127" spans="9:9" x14ac:dyDescent="0.2">
      <c r="I1127"/>
    </row>
    <row r="1128" spans="9:9" x14ac:dyDescent="0.2">
      <c r="I1128"/>
    </row>
    <row r="1129" spans="9:9" x14ac:dyDescent="0.2">
      <c r="I1129"/>
    </row>
    <row r="1130" spans="9:9" x14ac:dyDescent="0.2">
      <c r="I1130"/>
    </row>
    <row r="1131" spans="9:9" x14ac:dyDescent="0.2">
      <c r="I1131"/>
    </row>
    <row r="1132" spans="9:9" x14ac:dyDescent="0.2">
      <c r="I1132"/>
    </row>
    <row r="1133" spans="9:9" x14ac:dyDescent="0.2">
      <c r="I1133"/>
    </row>
    <row r="1134" spans="9:9" x14ac:dyDescent="0.2">
      <c r="I1134"/>
    </row>
    <row r="1135" spans="9:9" x14ac:dyDescent="0.2">
      <c r="I1135"/>
    </row>
    <row r="1136" spans="9:9" x14ac:dyDescent="0.2">
      <c r="I1136"/>
    </row>
    <row r="1137" spans="9:9" x14ac:dyDescent="0.2">
      <c r="I1137"/>
    </row>
    <row r="1138" spans="9:9" x14ac:dyDescent="0.2">
      <c r="I1138"/>
    </row>
    <row r="1139" spans="9:9" x14ac:dyDescent="0.2">
      <c r="I1139"/>
    </row>
    <row r="1140" spans="9:9" x14ac:dyDescent="0.2">
      <c r="I1140"/>
    </row>
    <row r="1141" spans="9:9" x14ac:dyDescent="0.2">
      <c r="I1141"/>
    </row>
  </sheetData>
  <sortState ref="A36:F124">
    <sortCondition ref="A36"/>
  </sortState>
  <mergeCells count="2">
    <mergeCell ref="A7:B7"/>
    <mergeCell ref="A21:B21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2022-11-01T15:49:12Z</cp:lastPrinted>
  <dcterms:created xsi:type="dcterms:W3CDTF">2003-02-04T19:04:15Z</dcterms:created>
  <dcterms:modified xsi:type="dcterms:W3CDTF">2022-11-01T18:19:16Z</dcterms:modified>
</cp:coreProperties>
</file>