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\Data\Building Services\Front Counter\Building Reports\2024 Building Reports- Monthly\October 2024 - COB Bldg Rpt\"/>
    </mc:Choice>
  </mc:AlternateContent>
  <xr:revisionPtr revIDLastSave="0" documentId="13_ncr:1_{6A19895A-D59A-49A9-B14B-B13DC39F29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B31" i="6" l="1"/>
  <c r="B30" i="6"/>
  <c r="D29" i="6"/>
  <c r="D31" i="6"/>
  <c r="D30" i="6"/>
  <c r="B29" i="6"/>
  <c r="D28" i="6"/>
  <c r="B28" i="6"/>
  <c r="D27" i="6"/>
  <c r="B27" i="6"/>
  <c r="B26" i="6"/>
  <c r="D26" i="6"/>
  <c r="D25" i="6"/>
  <c r="B25" i="6"/>
  <c r="D24" i="6"/>
  <c r="B24" i="6"/>
  <c r="D23" i="6"/>
  <c r="B23" i="6"/>
  <c r="D22" i="6"/>
  <c r="B22" i="6"/>
  <c r="D21" i="6"/>
  <c r="B21" i="6"/>
  <c r="D20" i="6"/>
  <c r="B20" i="6"/>
  <c r="I31" i="6"/>
  <c r="G31" i="6"/>
  <c r="G30" i="6"/>
  <c r="I30" i="6"/>
  <c r="I29" i="6"/>
  <c r="G29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G7" i="6"/>
  <c r="I10" i="6"/>
  <c r="G10" i="6"/>
  <c r="G15" i="6"/>
  <c r="I15" i="6"/>
  <c r="I14" i="6"/>
  <c r="G14" i="6"/>
  <c r="I13" i="6"/>
  <c r="G13" i="6"/>
  <c r="I12" i="6"/>
  <c r="G12" i="6"/>
  <c r="I11" i="6"/>
  <c r="G11" i="6"/>
  <c r="I9" i="6"/>
  <c r="G9" i="6"/>
  <c r="I6" i="6"/>
  <c r="I8" i="6"/>
  <c r="G8" i="6"/>
  <c r="I7" i="6"/>
  <c r="G6" i="6"/>
  <c r="I5" i="6"/>
  <c r="G5" i="6"/>
  <c r="I4" i="6"/>
  <c r="G4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<sst xmlns="http://schemas.openxmlformats.org/spreadsheetml/2006/main" count="1920" uniqueCount="838">
  <si>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</si>
  <si>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</si>
  <si>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</si>
  <si>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</si>
  <si>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</si>
  <si>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</si>
  <si>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</si>
  <si>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</si>
  <si>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</si>
  <si>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</si>
  <si>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</si>
  <si>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</si>
  <si>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</si>
  <si>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</si>
  <si>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</si>
  <si>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</si>
  <si>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</si>
  <si>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</si>
  <si>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</si>
  <si>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</si>
  <si>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</si>
  <si>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</si>
  <si>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</si>
  <si>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</si>
  <si>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</si>
  <si>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</si>
  <si>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</si>
  <si>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</si>
  <si>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</si>
  <si>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</si>
  <si>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</si>
  <si>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</si>
  <si>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</si>
  <si>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</si>
  <si>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</si>
  <si>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</si>
  <si>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WBW SINGLE DEVELOPMENT GROUP LLC-SERIES 111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</si>
  <si>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</si>
  <si>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</si>
  <si>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</si>
  <si>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</si>
  <si>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</si>
  <si>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</si>
  <si>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Kinler Custom Homes</t>
  </si>
  <si>
    <t>Residential - Small Scale Remodel - Exterior Door Only</t>
  </si>
  <si>
    <t>Residential - Small Scale Remodel - Roof Only</t>
  </si>
  <si>
    <t>Residential - Small Scale Remodel - Window Replacement Only</t>
  </si>
  <si>
    <t>Wakefield Sign Service</t>
  </si>
  <si>
    <t>Sail</t>
  </si>
  <si>
    <t>SFA #9, BLOCK 32, LOT 4 (TR-512), ACRES 65.4432 OAKWOOD MHC</t>
  </si>
  <si>
    <t>Generators - Residential</t>
  </si>
  <si>
    <t>Lone-Star Roof Systems, LP</t>
  </si>
  <si>
    <t>Residential - Small Scale Remodel - Roof/Siding/Door/Windows</t>
  </si>
  <si>
    <t>Manufactured Home - New Home - Install</t>
  </si>
  <si>
    <t>Make</t>
  </si>
  <si>
    <t>STYLECRAFT BUILDERS INC</t>
  </si>
  <si>
    <t>RANIER &amp; SON DEV CO LLC</t>
  </si>
  <si>
    <t>Blackstone Handcrafted Homes, LLC</t>
  </si>
  <si>
    <t>The Clean Up Crew Inc.</t>
  </si>
  <si>
    <t>United Roofing &amp; Sheetmetal, Inc.</t>
  </si>
  <si>
    <t>BCS Ranger Home Builders</t>
  </si>
  <si>
    <t>D.R. Horton</t>
  </si>
  <si>
    <t>ENCHANTED MEADOWS PH 1, BLOCK 5, LOT 8-9 &amp; 10</t>
  </si>
  <si>
    <t>A KHAN LLC</t>
  </si>
  <si>
    <t>Generator Supercenter of Central TX</t>
  </si>
  <si>
    <t>Residential - Large Scale Remodel - Addition</t>
  </si>
  <si>
    <t>Avonley Homes</t>
  </si>
  <si>
    <t>Renewal by Andersen Houston</t>
  </si>
  <si>
    <t>Brazos Dozer</t>
  </si>
  <si>
    <t>AVONLEY HOMES LLC</t>
  </si>
  <si>
    <t>REECE HOMES LLC</t>
  </si>
  <si>
    <t>Wall - Illuminated</t>
  </si>
  <si>
    <t>Manufactured Home - Repair</t>
  </si>
  <si>
    <t>Reece Homes</t>
  </si>
  <si>
    <t>RNL Homes</t>
  </si>
  <si>
    <t>Century Communities</t>
  </si>
  <si>
    <t>Residential - Small Scale Remodel - Repair for CO</t>
  </si>
  <si>
    <t>Brazos Valley Greenscapes</t>
  </si>
  <si>
    <t>CARRABBA FAMILY LTD PARTNERSHIP</t>
  </si>
  <si>
    <t>ADAM DEVELOPMENT PROPERTIES LP</t>
  </si>
  <si>
    <t>Velasco Irrigation &amp; Landscaping, LLC</t>
  </si>
  <si>
    <t>GRUBBS OUTDOOR LC</t>
  </si>
  <si>
    <t>TRADITIONS PHASE 18, BLOCK 1, LOT 1R</t>
  </si>
  <si>
    <t>Bluestone Partners</t>
  </si>
  <si>
    <t>Residential - Small Scale Remodel - Wheelchair Ramp</t>
  </si>
  <si>
    <t>M&amp;M PH 1, BLOCK 1, LOT 1, ACRES 14.29 BRYAN COUNTRY VILLAGE MHC</t>
  </si>
  <si>
    <t>A1 Pump Inc</t>
  </si>
  <si>
    <t>Service Stations-Repair Garages</t>
  </si>
  <si>
    <t>BICE ADDN, LOT 1R IN SFA #10, ACRES 5.288</t>
  </si>
  <si>
    <t>BRAZOS FOOD MART, LLC</t>
  </si>
  <si>
    <t>Tenant Space Finish-out</t>
  </si>
  <si>
    <t>BRYAN CITY OF</t>
  </si>
  <si>
    <t>Nodel Parks</t>
  </si>
  <si>
    <t>ALBO Construction LLC</t>
  </si>
  <si>
    <t>1225 EUREKA ST</t>
  </si>
  <si>
    <t>COTTON CLUB, LOT 7, SER# C11246 HUD# TEX0200910</t>
  </si>
  <si>
    <t>JOHNSON TROY D &amp; CHEKA MCCOY</t>
  </si>
  <si>
    <t>BRACKMEL DEVELOPMENT LLC</t>
  </si>
  <si>
    <t>DeWitt Construction Services, LLC</t>
  </si>
  <si>
    <t>Mogonye Land Tech LLC</t>
  </si>
  <si>
    <t>5026 TOSCANA LO</t>
  </si>
  <si>
    <t>OAKMONT PH 2C, BLOCK 3, LOT 5</t>
  </si>
  <si>
    <t>REYNA LAND HOLDINGS LLC</t>
  </si>
  <si>
    <t>TEXAS LANDSCAPE CREATIONS</t>
  </si>
  <si>
    <t>1516 SHILOH AV</t>
  </si>
  <si>
    <t>BRAZOS COUNTY INDUSTRIAL PARK PH 3, BLOCK 1, LOT 5, ACRES 3.28</t>
  </si>
  <si>
    <t>HPAM CAPITAL PARTNERS LLC</t>
  </si>
  <si>
    <t>PVD DEVELOPMENT, BLOCK 1, LOT 3, ACRES 5.484</t>
  </si>
  <si>
    <t>PVD DEVELOPMENT CO LLC</t>
  </si>
  <si>
    <t>Freestanding - Illuminated</t>
  </si>
  <si>
    <t>Mobley Pool Co</t>
  </si>
  <si>
    <t>OCTOBER 2023</t>
  </si>
  <si>
    <t>OCTOBER 2024</t>
  </si>
  <si>
    <t>JANUARY  - OCTOBER 2024</t>
  </si>
  <si>
    <t>JANUARY - OCTOBER 2023</t>
  </si>
  <si>
    <t>10/10/2024</t>
  </si>
  <si>
    <t>GEN24-000017</t>
  </si>
  <si>
    <t>2800 ALTHEA CT</t>
  </si>
  <si>
    <t>AUSTINS COLONY PH 11C, BLOCK 3, LOT 8</t>
  </si>
  <si>
    <t>10/22/2024</t>
  </si>
  <si>
    <t>GEN24-000020</t>
  </si>
  <si>
    <t>3589 CHANTILLY PATH</t>
  </si>
  <si>
    <t>GREENBRIER PH 2B, BLOCK 28, LOT 3</t>
  </si>
  <si>
    <t>10/25/2024</t>
  </si>
  <si>
    <t>GEN24-000024</t>
  </si>
  <si>
    <t>3411 CHINQUAPIN CT</t>
  </si>
  <si>
    <t>THE TRADITIONS PH 10, BLOCK 1, LOT 6</t>
  </si>
  <si>
    <t>Electric Consultants</t>
  </si>
  <si>
    <t>Multi-Family - New - 5+ Units</t>
  </si>
  <si>
    <t>10/16/2024</t>
  </si>
  <si>
    <t>MFN24-000012</t>
  </si>
  <si>
    <t>1326 PRAIRIE DR #B5</t>
  </si>
  <si>
    <t>Todd Homes</t>
  </si>
  <si>
    <t>MFN24-000013</t>
  </si>
  <si>
    <t>1326 PRAIRIE DR #B6</t>
  </si>
  <si>
    <t>10/09/2024</t>
  </si>
  <si>
    <t>RBR24-000138</t>
  </si>
  <si>
    <t>820 RIO GRANDE LN</t>
  </si>
  <si>
    <t>VILLA WEST PH 2, BLOCK C, LOT 1</t>
  </si>
  <si>
    <t>Great Day Improvements</t>
  </si>
  <si>
    <t>RBR24-000131</t>
  </si>
  <si>
    <t>2909 TENNESSEE</t>
  </si>
  <si>
    <t>LYNNDALE ACRES PH 1, BLOCK 4, LOT 3</t>
  </si>
  <si>
    <t>GHGM Investments, LLC</t>
  </si>
  <si>
    <t>10/04/2024</t>
  </si>
  <si>
    <t>RBR24-000132</t>
  </si>
  <si>
    <t>908 NORTHCREST DR</t>
  </si>
  <si>
    <t>NORTHCREST COTTAGES, BLOCK A, LOT 3, ACRES .1277</t>
  </si>
  <si>
    <t>ReBath of Central Texas</t>
  </si>
  <si>
    <t>10/14/2024</t>
  </si>
  <si>
    <t>RBR24-000122</t>
  </si>
  <si>
    <t>908 W 23RD ST</t>
  </si>
  <si>
    <t>CITY OF BRYAN TOWNSITE, BLOCK 234, LOT 1 (40 OF)</t>
  </si>
  <si>
    <t>Tasha Thompson</t>
  </si>
  <si>
    <t>10/08/2024</t>
  </si>
  <si>
    <t>RBR24-000126</t>
  </si>
  <si>
    <t>2108 EMERALD DR</t>
  </si>
  <si>
    <t>MARGARET WALLACE, BLOCK 7, LOT 7</t>
  </si>
  <si>
    <t>Lluvia Reyes</t>
  </si>
  <si>
    <t>RBR24-000139</t>
  </si>
  <si>
    <t>4008 MARGARET ST</t>
  </si>
  <si>
    <t>MARGARET WALLACE, BLOCK 6, LOT 6-7 &amp; 35 OF 5</t>
  </si>
  <si>
    <t>Centex Construction</t>
  </si>
  <si>
    <t>RBR24-000141</t>
  </si>
  <si>
    <t>1518 ROCHESTER ST</t>
  </si>
  <si>
    <t>BROADWAY, BLOCK 1, LOT 3 (75 OF)</t>
  </si>
  <si>
    <t>Jose Pachuca</t>
  </si>
  <si>
    <t>10/29/2024</t>
  </si>
  <si>
    <t>RBR24-000143</t>
  </si>
  <si>
    <t>2707 FLANIGAN ST</t>
  </si>
  <si>
    <t>BECKWITH, BLOCK 3, LOT 4</t>
  </si>
  <si>
    <t>Davis Legacy Development and Construction LLC</t>
  </si>
  <si>
    <t>Residential - Large Scale Remodel - Foundation Repair</t>
  </si>
  <si>
    <t>10/01/2024</t>
  </si>
  <si>
    <t>RBR24-000128</t>
  </si>
  <si>
    <t>907 ENFIELD ST</t>
  </si>
  <si>
    <t>NORTH GARDEN ACRES PH 2, BLOCK 11, LOT 3 (LESS 10)</t>
  </si>
  <si>
    <t>Olshan Foundation Repair</t>
  </si>
  <si>
    <t>RBN24-000629</t>
  </si>
  <si>
    <t>2826 MESSENGER</t>
  </si>
  <si>
    <t>BONHAM TRACE PH 2, BLOCK 2, LOT 15</t>
  </si>
  <si>
    <t>10/02/2024</t>
  </si>
  <si>
    <t>RBN24-000598</t>
  </si>
  <si>
    <t>3002 CADET CIR</t>
  </si>
  <si>
    <t>RBN24-000618</t>
  </si>
  <si>
    <t>3128 MARGARET RUDDER PW</t>
  </si>
  <si>
    <t>RUDDER POINTE PH 6, BLOCK 3, LOT 8</t>
  </si>
  <si>
    <t>RBN24-000535</t>
  </si>
  <si>
    <t>1929 PINEMONT VIEW DR</t>
  </si>
  <si>
    <t>PINEMONT, BLOCK 1, LOT 14</t>
  </si>
  <si>
    <t>RBN24-000536</t>
  </si>
  <si>
    <t>1931 PINEMONT VIEW DR</t>
  </si>
  <si>
    <t>PINEMONT, BLOCK 1, LOT 15</t>
  </si>
  <si>
    <t>RBN24-000633</t>
  </si>
  <si>
    <t>5014 BOOTH FALLS</t>
  </si>
  <si>
    <t>OAKMONT PH 4B, BLOCK 32, LOT 17</t>
  </si>
  <si>
    <t>Ridgewood Custom Homes LLC</t>
  </si>
  <si>
    <t>10/07/2024</t>
  </si>
  <si>
    <t>RBN24-000634</t>
  </si>
  <si>
    <t>1902 STUBBS DR</t>
  </si>
  <si>
    <t>ROCK POINTE PH 1, BLOCK 3, LOT 9</t>
  </si>
  <si>
    <t>RBN24-000635</t>
  </si>
  <si>
    <t>1900 STUBBS DR</t>
  </si>
  <si>
    <t>ROCK POINTE PH 1, BLOCK 3, LOT 10</t>
  </si>
  <si>
    <t>RBN24-000636</t>
  </si>
  <si>
    <t>1924 TAGGART TR</t>
  </si>
  <si>
    <t>PLEASANT HILL SEC 2, PH 5, BLOCK 8, LOT 33</t>
  </si>
  <si>
    <t>RBN24-000637</t>
  </si>
  <si>
    <t>4793 HOLM OAK RD</t>
  </si>
  <si>
    <t>YAUPON TRAILS PH 2, BLOCK 10, LOT 2</t>
  </si>
  <si>
    <t>10/11/2024</t>
  </si>
  <si>
    <t>RBN24-000648</t>
  </si>
  <si>
    <t>3606 ELAINE DR</t>
  </si>
  <si>
    <t>WOODVILLE ACRES PH 3, BLOCK 2, LOT 3</t>
  </si>
  <si>
    <t>Robbie Robinson LTD</t>
  </si>
  <si>
    <t>RBN24-000649</t>
  </si>
  <si>
    <t>4122 VINTAGE ESTATES CT</t>
  </si>
  <si>
    <t>VINTAGE ESTATES, BLOCK 2, LOT 4</t>
  </si>
  <si>
    <t>RBN24-000650</t>
  </si>
  <si>
    <t>1862 TAGGART TR</t>
  </si>
  <si>
    <t>PLEASANT HILL SEC 2, PH 5, BLOCK 8, LOT 64</t>
  </si>
  <si>
    <t>10/28/2024</t>
  </si>
  <si>
    <t>RBN24-000638</t>
  </si>
  <si>
    <t>1801 PIN OAK ST</t>
  </si>
  <si>
    <t>LOPEZ ADDITION, BLOCK 10, LOT 1R</t>
  </si>
  <si>
    <t>RP USA VENTURES LLC</t>
  </si>
  <si>
    <t>RBN24-000639</t>
  </si>
  <si>
    <t>1803 PIN OAK ST</t>
  </si>
  <si>
    <t>LOPEZ, BLOCK 10, LOT 2R</t>
  </si>
  <si>
    <t>RBN24-000640</t>
  </si>
  <si>
    <t>1805 PIN OAK ST</t>
  </si>
  <si>
    <t>LOPEZ, BLOCK 10, LOT 3R</t>
  </si>
  <si>
    <t>RBN24-000641</t>
  </si>
  <si>
    <t>4832 NATIVE TREE LN</t>
  </si>
  <si>
    <t>YAUPON TRAILS PH 1A, BLOCK 1, LOT 16, ACRES .218</t>
  </si>
  <si>
    <t>RBN24-000642</t>
  </si>
  <si>
    <t>5622 HAYDUKE LN</t>
  </si>
  <si>
    <t>OAKMONT PH 3A, BLOCK 28, LOT 12</t>
  </si>
  <si>
    <t>RBN24-000643</t>
  </si>
  <si>
    <t>3005 CADET CIR</t>
  </si>
  <si>
    <t>RBN24-000644</t>
  </si>
  <si>
    <t>1860 TAGGART TR</t>
  </si>
  <si>
    <t>PLEASANT HILL SEC 2, PH 5, BLOCK 8, LOT 65</t>
  </si>
  <si>
    <t>RBN24-000645</t>
  </si>
  <si>
    <t>2205 HALL OF FAME CT</t>
  </si>
  <si>
    <t>EDGEWATER PH 5, BLOCK 14, LOT 35</t>
  </si>
  <si>
    <t>RBN24-000647</t>
  </si>
  <si>
    <t>2212 AMBER CT</t>
  </si>
  <si>
    <t>EDGEWATER PH 5, BLOCK 14, LOT 105</t>
  </si>
  <si>
    <t>RBN24-000663</t>
  </si>
  <si>
    <t>5009 GREENSTONE WY</t>
  </si>
  <si>
    <t>OAKMONT PH 2B, BLOCK 14, LOT 20</t>
  </si>
  <si>
    <t>10/15/2024</t>
  </si>
  <si>
    <t>RBN24-000664</t>
  </si>
  <si>
    <t>3034 SILVERBELL CT</t>
  </si>
  <si>
    <t>THE TRADITIONS PH 20D, BLOCK 7, LOT 16</t>
  </si>
  <si>
    <t>RBN24-000665</t>
  </si>
  <si>
    <t>1403 CLARK ST</t>
  </si>
  <si>
    <t>CASTLE HEIGHTS, BLOCK 25, LOT 11</t>
  </si>
  <si>
    <t>Sanchez Remodeling</t>
  </si>
  <si>
    <t>10/17/2024</t>
  </si>
  <si>
    <t>RBN24-000666</t>
  </si>
  <si>
    <t>4712 MIRAMONT CR</t>
  </si>
  <si>
    <t>MIRAMONT PH 6, BLOCK 16, LOT 3, ACRES 1.166</t>
  </si>
  <si>
    <t>Martin &amp; Company Construction Ltd</t>
  </si>
  <si>
    <t>RBN24-000651</t>
  </si>
  <si>
    <t>4800 CASSIMA PATH</t>
  </si>
  <si>
    <t>YAUPON TRAILS PH 2, BLOCK 10, LOT 27</t>
  </si>
  <si>
    <t>RBN24-000653</t>
  </si>
  <si>
    <t>3572 CHANTILLY PATH</t>
  </si>
  <si>
    <t>GREENBRIER PH 2B, BLOCK 27, LOT 7</t>
  </si>
  <si>
    <t>10/23/2024</t>
  </si>
  <si>
    <t>RBN24-000654</t>
  </si>
  <si>
    <t>3026 HICKORY RIDGE CR</t>
  </si>
  <si>
    <t>THE TRADITIONS PH 5, BLOCK 1, LOT 14</t>
  </si>
  <si>
    <t>Urban Constructors</t>
  </si>
  <si>
    <t>RBN24-000671</t>
  </si>
  <si>
    <t>1864 TAGGART TR</t>
  </si>
  <si>
    <t>PLEASANT HILL SEC 2, PH 5, BLOCK 8, LOT 63</t>
  </si>
  <si>
    <t>RBN24-000672</t>
  </si>
  <si>
    <t>1866 TAGGART TR</t>
  </si>
  <si>
    <t>PLEASANT HILL SEC 2, PH 5, BLOCK 8, LOT 62</t>
  </si>
  <si>
    <t>RBN24-000680</t>
  </si>
  <si>
    <t>1408 GEORGE ST</t>
  </si>
  <si>
    <t>CASTLE HEIGHTS, BLOCK 9, LOT 5</t>
  </si>
  <si>
    <t>JB Medina Homes</t>
  </si>
  <si>
    <t>10/31/2024</t>
  </si>
  <si>
    <t>RBN24-000682</t>
  </si>
  <si>
    <t>4370 IRON MOUNTAIN DR</t>
  </si>
  <si>
    <t>OAKMONT PHASE 4B, BLOCK 30, LOT 12</t>
  </si>
  <si>
    <t>Pitman Custom Homes, LP</t>
  </si>
  <si>
    <t>10/30/2024</t>
  </si>
  <si>
    <t>RBN24-000686</t>
  </si>
  <si>
    <t>1933 PINEMONT VIEW DR</t>
  </si>
  <si>
    <t>PINEMONT, BLOCK 1, LOT 16</t>
  </si>
  <si>
    <t>RBN24-000687</t>
  </si>
  <si>
    <t>5003 ROYAL ARCH DR</t>
  </si>
  <si>
    <t>OAKMONT PH 4B, BLOCK 31, LOT 8</t>
  </si>
  <si>
    <t>Magruder Homes</t>
  </si>
  <si>
    <t>RBN24-000678</t>
  </si>
  <si>
    <t>5019 ROYAL ARCH DR</t>
  </si>
  <si>
    <t>OAKMONT PH 4B, BLOCK 32, LOT 1</t>
  </si>
  <si>
    <t>RBN24-000673</t>
  </si>
  <si>
    <t>5637 FOX BLUFF DR</t>
  </si>
  <si>
    <t>TIMBER OAKS, BLOCK 1, LOT 2</t>
  </si>
  <si>
    <t>RBN24-000674</t>
  </si>
  <si>
    <t>2213 AMBER CT</t>
  </si>
  <si>
    <t>EDGEWATER PH 5, BLOCK 14, LOT 92</t>
  </si>
  <si>
    <t>RBN24-000675</t>
  </si>
  <si>
    <t>1925 TAGGART TR</t>
  </si>
  <si>
    <t>PLEASANT HILL SEC 2, PH 5, BLOCK 11, LOT 84</t>
  </si>
  <si>
    <t>RBN24-000676</t>
  </si>
  <si>
    <t>2828 MESSENGER</t>
  </si>
  <si>
    <t>BONHAM TRACE PH 2, BLOCK 2, LOT 14</t>
  </si>
  <si>
    <t>RBN24-000677</t>
  </si>
  <si>
    <t>2802 BOMBAY DR</t>
  </si>
  <si>
    <t>AUSTINS COLONY PH 21B, BLOCK 4, LOT 13</t>
  </si>
  <si>
    <t>RQ BUILDERS INC</t>
  </si>
  <si>
    <t>RBN24-000661</t>
  </si>
  <si>
    <t>2820 SPECTOR DR</t>
  </si>
  <si>
    <t>AUSTINS COLONY PH 21C, BLOCK 5, LOT 2</t>
  </si>
  <si>
    <t>Livander Homes</t>
  </si>
  <si>
    <t>10/24/2024</t>
  </si>
  <si>
    <t>RBN24-000668</t>
  </si>
  <si>
    <t>10715 REVEILLE ACRES DR</t>
  </si>
  <si>
    <t>REVEILLE ESTATES PHASE 1, BLOCK 2, LOT 8</t>
  </si>
  <si>
    <t>RBN24-000669</t>
  </si>
  <si>
    <t>807 S COULTER DR</t>
  </si>
  <si>
    <t>SOUTHMORE (CAVITTS), BLOCK 2, LOT 4</t>
  </si>
  <si>
    <t>Chuy's Framing</t>
  </si>
  <si>
    <t>Residential - New - Townhome</t>
  </si>
  <si>
    <t>RBN24-000655</t>
  </si>
  <si>
    <t>601 W 24TH ST 111 BLDG 1</t>
  </si>
  <si>
    <t>RBN24-000656</t>
  </si>
  <si>
    <t>601 W 24TH ST 112 BLDG 1</t>
  </si>
  <si>
    <t>RBN24-000657</t>
  </si>
  <si>
    <t>601 W 24TH ST 113 BLDG 1</t>
  </si>
  <si>
    <t>RBN24-000658</t>
  </si>
  <si>
    <t>601 W 24TH ST 211 BLDG 2</t>
  </si>
  <si>
    <t>RBN24-000659</t>
  </si>
  <si>
    <t>601 W 24TH ST 212 BLDG 2</t>
  </si>
  <si>
    <t>RBN24-000660</t>
  </si>
  <si>
    <t>601 W 24TH ST 213 BLDG 2</t>
  </si>
  <si>
    <t>RSR24-000244</t>
  </si>
  <si>
    <t>407 MADELINE DR</t>
  </si>
  <si>
    <t>AYERS, BLOCK 2, LOT 5</t>
  </si>
  <si>
    <t>TRINITY EXTERIOR GROUP, LP</t>
  </si>
  <si>
    <t>10/18/2024</t>
  </si>
  <si>
    <t>RSR24-000259</t>
  </si>
  <si>
    <t>3709 EASTSHIRE CT</t>
  </si>
  <si>
    <t>WINDOVER EAST PH 4, BLOCK 9, LOT 26</t>
  </si>
  <si>
    <t>RSR24-000251</t>
  </si>
  <si>
    <t>4787 CONCORDIA DR</t>
  </si>
  <si>
    <t>MIRAMONT PH 7, BLOCK 21, LOT 20</t>
  </si>
  <si>
    <t>Mariott Homes, Inc.</t>
  </si>
  <si>
    <t>RSR24-000255</t>
  </si>
  <si>
    <t>5020 TOSCANA LO</t>
  </si>
  <si>
    <t>OAKMONT PH 2C, BLOCK 3, LOT 8</t>
  </si>
  <si>
    <t>BCS Grand Homes LLC</t>
  </si>
  <si>
    <t>RSR24-000256</t>
  </si>
  <si>
    <t>5022 TOSCANA LO</t>
  </si>
  <si>
    <t>OAKMONT PH 2C, BLOCK 3, LOT 7</t>
  </si>
  <si>
    <t>RSR24-000252</t>
  </si>
  <si>
    <t>2100 AMBERGLOW PL</t>
  </si>
  <si>
    <t>COTTAGE GROVE PH 2A, BLOCK 1, LOT 30</t>
  </si>
  <si>
    <t>Heritage Construction Company LLC</t>
  </si>
  <si>
    <t>RSR24-000248</t>
  </si>
  <si>
    <t>701 E 18TH ST</t>
  </si>
  <si>
    <t>CONLEE #2 WEST OF POLK, LOT 5</t>
  </si>
  <si>
    <t>RSR24-000243</t>
  </si>
  <si>
    <t>1716 DILLON AV</t>
  </si>
  <si>
    <t>WOODSON HEIGHTS, BLOCK 1, LOT 18</t>
  </si>
  <si>
    <t>ON TOP ROOFING LLC</t>
  </si>
  <si>
    <t>RSR24-000245</t>
  </si>
  <si>
    <t>3314 AUGUSTA DR</t>
  </si>
  <si>
    <t>NORTHWOOD PH 8A, BLOCK 7, LOT 34A</t>
  </si>
  <si>
    <t>Brazos Plumbing &amp; Construction LLC</t>
  </si>
  <si>
    <t>RSR24-000264</t>
  </si>
  <si>
    <t>3905 BRIGHTON DR</t>
  </si>
  <si>
    <t>WHEELER RIDGE PH 6, BLOCK 16, LOT 8</t>
  </si>
  <si>
    <t>RSR24-000266</t>
  </si>
  <si>
    <t>718 LAWRENCE ST</t>
  </si>
  <si>
    <t>MITCHELL-LAWRENCE-CAVITT, BLOCK 22, LOT 9-11 (LESS N TRIANGLE OF</t>
  </si>
  <si>
    <t>RSR24-000254</t>
  </si>
  <si>
    <t>2813 FOREST BEND DR</t>
  </si>
  <si>
    <t>VILLA FOREST WEST PH 3, BLOCK 4, LOT 12</t>
  </si>
  <si>
    <t>RSR24-000253</t>
  </si>
  <si>
    <t>4325 BROMPTON LN</t>
  </si>
  <si>
    <t>COPPERFIELD PH 1, BLOCK 5, LOT 7</t>
  </si>
  <si>
    <t>RSR24-000262</t>
  </si>
  <si>
    <t>4004 STAFFORD POINT</t>
  </si>
  <si>
    <t>AUSTINS COLONY PH 3, BLOCK 1, LOT 22</t>
  </si>
  <si>
    <t>Infinity Roofing &amp; Siding</t>
  </si>
  <si>
    <t>RSR24-000241</t>
  </si>
  <si>
    <t>3805 CRAIG ST</t>
  </si>
  <si>
    <t>B B SCASTA PH 1, BLOCK 6, LOT 3</t>
  </si>
  <si>
    <t>RSR24-000258</t>
  </si>
  <si>
    <t>3111 MANORWOOD DR</t>
  </si>
  <si>
    <t>MANORWOOD PH 1, BLOCK A, LOT 4 REPLAT</t>
  </si>
  <si>
    <t>RSR24-000239</t>
  </si>
  <si>
    <t>2012 STONE CLIFF DR</t>
  </si>
  <si>
    <t>STONEHAVEN, BLOCK 1, LOT 1R-A, ACRES 56.295</t>
  </si>
  <si>
    <t>Rebuilding Together Bryan/College Station</t>
  </si>
  <si>
    <t>RSR24-000240</t>
  </si>
  <si>
    <t>920 CLEAR LEAF DR 315</t>
  </si>
  <si>
    <t>RSR24-000247</t>
  </si>
  <si>
    <t>113 LYNN DR 32</t>
  </si>
  <si>
    <t>J E SCOTT, BLOCK 1, LOT 4 (TR 119), ACRES 4.34</t>
  </si>
  <si>
    <t>RSR24-000246</t>
  </si>
  <si>
    <t>511 E 31ST ST</t>
  </si>
  <si>
    <t>PHILLIPS, BLOCK 24, LOT 1 (PT OF)</t>
  </si>
  <si>
    <t>RSR24-000242</t>
  </si>
  <si>
    <t>2304 QUAIL HOLLOW DR</t>
  </si>
  <si>
    <t>BRIARCREST ESTATES PH 1, BLOCK 1, LOT 20</t>
  </si>
  <si>
    <t>10/21/2024</t>
  </si>
  <si>
    <t>RSR24-000263</t>
  </si>
  <si>
    <t>3205 FORESTWOOD DR</t>
  </si>
  <si>
    <t>VILLA FOREST PH 1, BLOCK B, LOT 15</t>
  </si>
  <si>
    <t>RSR24-000249</t>
  </si>
  <si>
    <t>217 SILKWOOD DR</t>
  </si>
  <si>
    <t>SHADOWOOD PH 1, BLOCK A, LOT 19R</t>
  </si>
  <si>
    <t>RSR24-000250</t>
  </si>
  <si>
    <t>2308 YELLOWSTONE DR</t>
  </si>
  <si>
    <t>PARK FOREST PH 1, BLOCK 2, LOT 5</t>
  </si>
  <si>
    <t>MFH24-000055</t>
  </si>
  <si>
    <t>2121 STONE MEADOW CR 2121</t>
  </si>
  <si>
    <t>Tabb Improvements, LLC</t>
  </si>
  <si>
    <t>MFH24-000051</t>
  </si>
  <si>
    <t>920 CLEAR LEAF DR #7A</t>
  </si>
  <si>
    <t>MFH24-000056</t>
  </si>
  <si>
    <t>2065 STONE HOLLOW CR</t>
  </si>
  <si>
    <t>MFH24-000058</t>
  </si>
  <si>
    <t>118 LAKESIDE ST 118</t>
  </si>
  <si>
    <t>J E SCOTT, BLOCK 2, LOT 9 (TR-118), ACRES 12.95 (TIMBERLAKE MHP)</t>
  </si>
  <si>
    <t>Cavalier Management</t>
  </si>
  <si>
    <t>MFH24-000059</t>
  </si>
  <si>
    <t>116 LAKESIDE ST 116</t>
  </si>
  <si>
    <t>MFH24-000057</t>
  </si>
  <si>
    <t>2828 W SH 21 79</t>
  </si>
  <si>
    <t>Oak Creek Home Center</t>
  </si>
  <si>
    <t>MFH24-000054</t>
  </si>
  <si>
    <t>2828 W SH 21 #15</t>
  </si>
  <si>
    <t>Country Village</t>
  </si>
  <si>
    <t>CBN24-000073</t>
  </si>
  <si>
    <t>1122 GROESBECK ST</t>
  </si>
  <si>
    <t>COULTERS, LOT 6</t>
  </si>
  <si>
    <t>Jaime Hernandez</t>
  </si>
  <si>
    <t>Industrial</t>
  </si>
  <si>
    <t>HERNANDEZ-ARANDA JAIME A</t>
  </si>
  <si>
    <t>CBN24-000077</t>
  </si>
  <si>
    <t>3300 N TEXAS AV</t>
  </si>
  <si>
    <t>CBR23-000033</t>
  </si>
  <si>
    <t>1914 LA BRISA DR</t>
  </si>
  <si>
    <t>LA BRISA PH 10, BLOCK 1, LOT 1, ACRES 1.1</t>
  </si>
  <si>
    <t>TKS Raceway</t>
  </si>
  <si>
    <t>RAHMAN ASSETS MANAGEMENT LLC</t>
  </si>
  <si>
    <t>CBR24-000181</t>
  </si>
  <si>
    <t>10277 SH 30 B6</t>
  </si>
  <si>
    <t>Cooper Custom Homes</t>
  </si>
  <si>
    <t>CBR24-000183</t>
  </si>
  <si>
    <t>3780 COPPERFIELD DR BLDG 6</t>
  </si>
  <si>
    <t>SIGNATURE PARK APARTMENTS, BLOCK 1, LOT 1, ACRES 16.59 &amp; ASSOCIA</t>
  </si>
  <si>
    <t>Church Foundation Repair</t>
  </si>
  <si>
    <t>Foundation Repair Only</t>
  </si>
  <si>
    <t>SOUTHWEST SIGNATURE PARK</t>
  </si>
  <si>
    <t>CBR24-000184</t>
  </si>
  <si>
    <t>3780 COPPERFIELD DR BLDG 10</t>
  </si>
  <si>
    <t>CBR24-000193</t>
  </si>
  <si>
    <t>3511 S TEXAS AV</t>
  </si>
  <si>
    <t>RIDGECREST, BLOCK 2, LOT 1 (381 OF)</t>
  </si>
  <si>
    <t>Preferred Construction</t>
  </si>
  <si>
    <t>HSIEH MARTIN &amp; SHERRY</t>
  </si>
  <si>
    <t>CBR24-000194</t>
  </si>
  <si>
    <t>409 N TEXAS AV</t>
  </si>
  <si>
    <t>CITY OF BRYAN TOWNSITE, BLOCK 94, LOT 6 &amp; 7 (PTS OF)</t>
  </si>
  <si>
    <t>Gomez Construction and Remodeling</t>
  </si>
  <si>
    <t>NPK PROPERTIES LLC</t>
  </si>
  <si>
    <t>CBR24-000197</t>
  </si>
  <si>
    <t>3902 COLLEGE MAIN ST BLDG 1</t>
  </si>
  <si>
    <t>J E SCOTT, BLOCK 12, LOT 7 (TR-9), ACRES 6.228 &amp; ASSOCIATED BPP</t>
  </si>
  <si>
    <t>Country Place Apartments</t>
  </si>
  <si>
    <t>Siding Only</t>
  </si>
  <si>
    <t>EASTMARK INVESTMENT LLC</t>
  </si>
  <si>
    <t>CBR24-000198</t>
  </si>
  <si>
    <t>2400 OSBORN LN</t>
  </si>
  <si>
    <t>ALLEN SQUARE , BLOCK 1, LOT 1, ACRES 1.18</t>
  </si>
  <si>
    <t>Dura Pier Foundation Repair</t>
  </si>
  <si>
    <t>WEST BRYAN PRS TX LLC</t>
  </si>
  <si>
    <t>CBR24-000202</t>
  </si>
  <si>
    <t>3900 E 29TH ST</t>
  </si>
  <si>
    <t>Repair for CO</t>
  </si>
  <si>
    <t>CBR24-000204</t>
  </si>
  <si>
    <t>315 S MAIN ST 111</t>
  </si>
  <si>
    <t>CITY OF BRYAN TOWNSITE, BLOCK 101, LOT 1R</t>
  </si>
  <si>
    <t>315 SOUTH MAIN OZ LP</t>
  </si>
  <si>
    <t>DEM24-000101</t>
  </si>
  <si>
    <t>2604 E SH 21</t>
  </si>
  <si>
    <t>PIRIANO, LOT 3 (25 OF) &amp; ALL OF 2</t>
  </si>
  <si>
    <t>DEM24-000086</t>
  </si>
  <si>
    <t>402 HALL ST</t>
  </si>
  <si>
    <t>HENDERSON REVISED, BLOCK 4, LOT 1-4</t>
  </si>
  <si>
    <t>freddys home construction llc</t>
  </si>
  <si>
    <t>SANTA TERESA CATHOLIC CHURCH</t>
  </si>
  <si>
    <t>DEM24-000102</t>
  </si>
  <si>
    <t>2500 S TEXAS AVE</t>
  </si>
  <si>
    <t>MITCHELL-LAWRENCE-CAVITT, BLOCK 11, LOT 3R</t>
  </si>
  <si>
    <t>K D HOMEBUILDERS LLC</t>
  </si>
  <si>
    <t>WORLD NAILS SPA LLC</t>
  </si>
  <si>
    <t>DEM24-000103</t>
  </si>
  <si>
    <t>1406 SKRIVANEK DR</t>
  </si>
  <si>
    <t>NORTH MANOR PH 3, BLOCK 7, LOT 9 &amp; 5 OF 8</t>
  </si>
  <si>
    <t>Eudocio Hernandez Jr</t>
  </si>
  <si>
    <t>WOODWARD MESSARRA GRETA</t>
  </si>
  <si>
    <t>DEM24-000107</t>
  </si>
  <si>
    <t>3410 S TEXAS AV</t>
  </si>
  <si>
    <t>RAMSEY PLACE, BLOCK 1, LOT 2 (N 39 OF) &amp; 120 OF 3</t>
  </si>
  <si>
    <t>ag solar guard inc</t>
  </si>
  <si>
    <t>AG SOLAR GUARD INC</t>
  </si>
  <si>
    <t>DEM24-000106</t>
  </si>
  <si>
    <t>1400 W 24th ST</t>
  </si>
  <si>
    <t>OPERSTENY, BLOCK 3, LOT 1R</t>
  </si>
  <si>
    <t>DEM24-000109</t>
  </si>
  <si>
    <t>1304 W 17TH ST</t>
  </si>
  <si>
    <t>WASHINGTON HEIGHTS, BLOCK 8, LOT 3</t>
  </si>
  <si>
    <t>Prentiss Madison</t>
  </si>
  <si>
    <t>THORNTON TRESSIE JOHNSON</t>
  </si>
  <si>
    <t>DEM24-000111</t>
  </si>
  <si>
    <t>210 W 26TH ST</t>
  </si>
  <si>
    <t>CITY OF BRYAN TOWNSITE, BLOCK 119, LOT 1-3 (PTS OF)</t>
  </si>
  <si>
    <t>210 Downtown LLC</t>
  </si>
  <si>
    <t>PICKENS DAVID PAUL</t>
  </si>
  <si>
    <t>DEM24-000112</t>
  </si>
  <si>
    <t>DEM24-000113</t>
  </si>
  <si>
    <t>1228 EUREKA ST</t>
  </si>
  <si>
    <t>COTTON CLUB, LOT 10</t>
  </si>
  <si>
    <t>RODRIGUEZ LUIS JR</t>
  </si>
  <si>
    <t>DEM24-000108</t>
  </si>
  <si>
    <t>303 W 22ND ST</t>
  </si>
  <si>
    <t>CITY OF BRYAN TOWNSITE, BLOCK 143, LOT 7 &amp; 8 (PTS OF)</t>
  </si>
  <si>
    <t>Kevin Krolcyk</t>
  </si>
  <si>
    <t>MADDEN PETER LYNN &amp; TARA LYNN</t>
  </si>
  <si>
    <t>IRP24-000430</t>
  </si>
  <si>
    <t>2203 AMBER CT</t>
  </si>
  <si>
    <t>EDGEWATER PH 5, BLOCK 14, LOT 97</t>
  </si>
  <si>
    <t>IRP24-000431</t>
  </si>
  <si>
    <t>2917 BOMBAY CT</t>
  </si>
  <si>
    <t>AUSTINS COLONY PH 21A, BLOCK 2, LOT 9</t>
  </si>
  <si>
    <t>ROBBIE ROBINSON LTD</t>
  </si>
  <si>
    <t>IRP24-000432</t>
  </si>
  <si>
    <t>2611 N EARL RUDDER FW</t>
  </si>
  <si>
    <t>MOSES BAINE, BLOCK 3, LOT 1.1 (TR-4.01), ACRES 48.126</t>
  </si>
  <si>
    <t>IRP24-000436</t>
  </si>
  <si>
    <t>2204 AMBER CT</t>
  </si>
  <si>
    <t>EDGEWATER PH 5, BLOCK 14, LOT 101</t>
  </si>
  <si>
    <t>IRP24-000437</t>
  </si>
  <si>
    <t>2919 BOMBAY CT</t>
  </si>
  <si>
    <t>AUSTINS COLONY PH 21A, BLOCK 2, LOT 10</t>
  </si>
  <si>
    <t>10/03/2024</t>
  </si>
  <si>
    <t>IRP24-000433</t>
  </si>
  <si>
    <t>3203 LAUREL TRACE CT</t>
  </si>
  <si>
    <t>THE TRADITIONS PH 12, BLOCK 1, LOT 2</t>
  </si>
  <si>
    <t>MURRAY BILL R &amp; SHARON ANN</t>
  </si>
  <si>
    <t>IRP24-000434</t>
  </si>
  <si>
    <t>4767 CONCORDIA DR</t>
  </si>
  <si>
    <t>MIRAMONT PH 7, BLOCK 21, LOT 15</t>
  </si>
  <si>
    <t>BROEKSTRA BRADLEY &amp; DIANE CAROL</t>
  </si>
  <si>
    <t>IRP24-000435</t>
  </si>
  <si>
    <t>2981 BOXELDER DR</t>
  </si>
  <si>
    <t>THE TRADITIONS PH 20D, BLOCK 6, LOT 2</t>
  </si>
  <si>
    <t>TAP LARD DEVELOPMENT COMPANY LLC % CONTROLLER</t>
  </si>
  <si>
    <t>IRP24-000438</t>
  </si>
  <si>
    <t>3075 BALSAM CT</t>
  </si>
  <si>
    <t>THE TRADITIONS PH 20F, BLOCK 8, LOT 6</t>
  </si>
  <si>
    <t>TGC Landscapes LLC</t>
  </si>
  <si>
    <t>IRP24-000439</t>
  </si>
  <si>
    <t>4777 HOLM OAK RD</t>
  </si>
  <si>
    <t>YAUPON TRAILS PH 2, BLOCK 10, LOT 10</t>
  </si>
  <si>
    <t>IRP24-000442</t>
  </si>
  <si>
    <t>3028 TELLER DR</t>
  </si>
  <si>
    <t>AUSTINS COLONY PH 21B, BLOCK 1, LOT 4</t>
  </si>
  <si>
    <t>IRP24-000443</t>
  </si>
  <si>
    <t>4775 HOLM OAK RD</t>
  </si>
  <si>
    <t>YAUPON TRAILS PH 2, BLOCK 10, LOT 11</t>
  </si>
  <si>
    <t>IRP24-000444</t>
  </si>
  <si>
    <t>1925 PINEMONT VIEW DR</t>
  </si>
  <si>
    <t>PINEMONT, BLOCK 1, LOT 12</t>
  </si>
  <si>
    <t>IRP24-000445</t>
  </si>
  <si>
    <t>2824 MESSENGER WAY</t>
  </si>
  <si>
    <t>BONHAM TRACE PH 2, BLOCK 2, LOT 16</t>
  </si>
  <si>
    <t>BONHAM TRACE LLC</t>
  </si>
  <si>
    <t>IRP24-000446</t>
  </si>
  <si>
    <t>3136 MARGARET RUDDER PW</t>
  </si>
  <si>
    <t>RUDDER POINTE PH 6, BLOCK 3, LOT 10</t>
  </si>
  <si>
    <t>BORD LLC</t>
  </si>
  <si>
    <t>IRP24-000447</t>
  </si>
  <si>
    <t>3112 MARGARET RUDDER PW</t>
  </si>
  <si>
    <t>RUDDER POINTE PH 6, BLOCK 3, LOT 4</t>
  </si>
  <si>
    <t>IRP24-000448</t>
  </si>
  <si>
    <t>5631 HAYDUKE LN</t>
  </si>
  <si>
    <t>OAKMONT PH 3A, BLOCK 29, LOT 16</t>
  </si>
  <si>
    <t>BLACKSTONE HANDCRAFTED HOMES LLC</t>
  </si>
  <si>
    <t>IRP24-000449</t>
  </si>
  <si>
    <t>5610 HAYDUKE LN</t>
  </si>
  <si>
    <t>OAKMONT PH 3A, BLOCK 28, LOT 6</t>
  </si>
  <si>
    <t>IRP24-000450</t>
  </si>
  <si>
    <t>IRP24-000452</t>
  </si>
  <si>
    <t>3004 TELLER DR</t>
  </si>
  <si>
    <t>AUSTINS COLONY PH 21A, BLOCK 1, LOT 3</t>
  </si>
  <si>
    <t>BCS RANGER HOME BUILDERS LLC</t>
  </si>
  <si>
    <t>IRP24-000453</t>
  </si>
  <si>
    <t>4773 HOLM OAK RD</t>
  </si>
  <si>
    <t>YAUPON TRAILS PH 2, BLOCK 10, LOT 12</t>
  </si>
  <si>
    <t>IRP24-000454</t>
  </si>
  <si>
    <t>1380 KINGSGATE DR</t>
  </si>
  <si>
    <t>EDGEWATER PH 5, BLOCK 20, LOT 10</t>
  </si>
  <si>
    <t>WBW DEVELOPMENT GROUP LLC - SERIES 038</t>
  </si>
  <si>
    <t>IRP24-000455</t>
  </si>
  <si>
    <t>1902 TAGGART TR</t>
  </si>
  <si>
    <t>PLEASANT HILL SEC 2, PH 5, BLOCK 8, LOT 44</t>
  </si>
  <si>
    <t>IRP24-000456</t>
  </si>
  <si>
    <t>2902 BOMBAY CT</t>
  </si>
  <si>
    <t>AUSTINS COLONY PH 21A, BLOCK 2, LOT 19</t>
  </si>
  <si>
    <t>IRP24-000457</t>
  </si>
  <si>
    <t>1908 TAGGART TRL</t>
  </si>
  <si>
    <t>PLEASANT HILL SEC 2, PH 5, BLOCK 8, LOT 41</t>
  </si>
  <si>
    <t>IRP24-000458</t>
  </si>
  <si>
    <t>1370 KINGSGATE DR</t>
  </si>
  <si>
    <t>EDGEWATER PH 5, BLOCK 20, LOT 15</t>
  </si>
  <si>
    <t>IRP24-000451</t>
  </si>
  <si>
    <t>IRP24-000459</t>
  </si>
  <si>
    <t>4815 NATIVE TREE LN</t>
  </si>
  <si>
    <t>YAUPON TRAILS PH 1A, BLOCK 2, LOT 12, ACRES .165</t>
  </si>
  <si>
    <t>IRP24-000460</t>
  </si>
  <si>
    <t>5020 TOSCANA LP</t>
  </si>
  <si>
    <t>IRP24-000461</t>
  </si>
  <si>
    <t>5022 TOSCANA LP</t>
  </si>
  <si>
    <t>IRP24-000462</t>
  </si>
  <si>
    <t>5034 TOSCANA LP</t>
  </si>
  <si>
    <t>OAKMONT PH 2C, BLOCK 3, LOT 1</t>
  </si>
  <si>
    <t>IRP24-000463</t>
  </si>
  <si>
    <t>6026 EAGLE RIDGE DR</t>
  </si>
  <si>
    <t>FOXWOOD CROSSING PH 3, BLOCK 4, LOT 16</t>
  </si>
  <si>
    <t>Crimson Irrigation and Landscape LLC</t>
  </si>
  <si>
    <t>IRP24-000464</t>
  </si>
  <si>
    <t>6029 EAGLE RIDGE DR</t>
  </si>
  <si>
    <t>FOXWOOD CROSSING PH 3, BLOCK 6, LOT 8</t>
  </si>
  <si>
    <t>IRP24-000465</t>
  </si>
  <si>
    <t>6030 EAGLE RIDGE DR</t>
  </si>
  <si>
    <t>FOXWOOD CROSSING PH 3, BLOCK 4, LOT 15</t>
  </si>
  <si>
    <t>IRP24-000466</t>
  </si>
  <si>
    <t>6033 EAGLE RIDGE DR</t>
  </si>
  <si>
    <t>FOXWOOD CROSSING PH 3, BLOCK 6, LOT 9</t>
  </si>
  <si>
    <t>IRP24-000467</t>
  </si>
  <si>
    <t>4917 LATOUR LP</t>
  </si>
  <si>
    <t>MIRAMONT PH 18, BLOCK 2, LOT 3</t>
  </si>
  <si>
    <t>Castillos Lawn and Irrigation LLC</t>
  </si>
  <si>
    <t>IRP24-000468</t>
  </si>
  <si>
    <t>3044 TELLER DR</t>
  </si>
  <si>
    <t>AUSTINS COLONY PH 21B, BLOCK 2, LOT 3</t>
  </si>
  <si>
    <t>Aggieland Turf Pros</t>
  </si>
  <si>
    <t>RIDGEWOOD CUSTOM HOMES LLC</t>
  </si>
  <si>
    <t>IRP24-000469</t>
  </si>
  <si>
    <t>1910 TAGGART TR</t>
  </si>
  <si>
    <t>PLEASANT HILL SEC 2, PH 5, BLOCK 8, LOT 40</t>
  </si>
  <si>
    <t>IRP24-000470</t>
  </si>
  <si>
    <t>4109 VINTAGE ESTATES CT</t>
  </si>
  <si>
    <t>VINTAGE ESTATES, BLOCK 1, LOT 3</t>
  </si>
  <si>
    <t>IRP24-000471</t>
  </si>
  <si>
    <t>4134 VINTAGE ESTATES CT</t>
  </si>
  <si>
    <t>VINTAGE ESTATES, BLOCK 2, LOT 7</t>
  </si>
  <si>
    <t>BLACKSTONE HANDCRAFTED HOMES, LLC</t>
  </si>
  <si>
    <t>IRP24-000472</t>
  </si>
  <si>
    <t>6034 EAGLE RIDGE DR</t>
  </si>
  <si>
    <t>FOXWOOD CROSSING PH 3, BLOCK 4, LOT 14</t>
  </si>
  <si>
    <t>IRP24-000474</t>
  </si>
  <si>
    <t>6041 EAGLE RIDGE DR</t>
  </si>
  <si>
    <t>FOXWOOD CROSSING PH 3, BLOCK 6, LOT 11</t>
  </si>
  <si>
    <t>CENTURY LAND HOLDINGS OF TEXAS LLC</t>
  </si>
  <si>
    <t>IRP24-000475</t>
  </si>
  <si>
    <t>6042 EAGLE RIDGE DR</t>
  </si>
  <si>
    <t>FOXWOOD CROSSING PH 3, BLOCK 4, LOT 12</t>
  </si>
  <si>
    <t>IRP24-000476</t>
  </si>
  <si>
    <t>5500 FOX BLUFF DR</t>
  </si>
  <si>
    <t>FOXWOOD CROSSING PH 1, BLOCK 2, LOT 20, ACRES .131</t>
  </si>
  <si>
    <t>IRP24-000477</t>
  </si>
  <si>
    <t>6037 CREST BRIDGE CT</t>
  </si>
  <si>
    <t>FOXWOOD CROSSING PH 2, BLOCK 2, LOT 41</t>
  </si>
  <si>
    <t>IRP24-000478</t>
  </si>
  <si>
    <t>6048 TOBY BEND</t>
  </si>
  <si>
    <t>FOXWOOD CROSSING PH 1, BLOCK 2, LOT 42, ACRES .137</t>
  </si>
  <si>
    <t>IRP24-000479</t>
  </si>
  <si>
    <t>6038 CREST BRIDGE CT</t>
  </si>
  <si>
    <t>FOXWOOD CROSSING PH 2, BLOCK 2, LOT 21</t>
  </si>
  <si>
    <t>IRP24-000480</t>
  </si>
  <si>
    <t>6038 EAGLE RIDGE DR</t>
  </si>
  <si>
    <t>FOXWOOD CROSSING PH 3, BLOCK 4, LOT 13</t>
  </si>
  <si>
    <t>IRP24-000473</t>
  </si>
  <si>
    <t>6037 EAGLE RIDGE DR</t>
  </si>
  <si>
    <t>FOXWOOD CROSSING PH 3, BLOCK 6, LOT 10</t>
  </si>
  <si>
    <t>IRP24-000482</t>
  </si>
  <si>
    <t>3400 CURRY CT</t>
  </si>
  <si>
    <t>SAGE MEADOW PH 2B, BLOCK 7, LOT 3</t>
  </si>
  <si>
    <t>IRP24-000483</t>
  </si>
  <si>
    <t>2806 SPECTOR DR</t>
  </si>
  <si>
    <t>AUSTINS COLONY PH 21C, BLOCK 5, LOT 9</t>
  </si>
  <si>
    <t>IRP24-000484</t>
  </si>
  <si>
    <t>2800 BOMBAY DR</t>
  </si>
  <si>
    <t>AUSTINS COLONY PH 21B, BLOCK 4, LOT 12</t>
  </si>
  <si>
    <t>IRP24-000481</t>
  </si>
  <si>
    <t>4218 TUSCANY CT</t>
  </si>
  <si>
    <t>MIRAMONT PH 9, BLOCK 2, LOT 8</t>
  </si>
  <si>
    <t>WILLIAMS STEVEN &amp; KELSEY</t>
  </si>
  <si>
    <t>IRP24-000487</t>
  </si>
  <si>
    <t>2020 ROCK RIDGE AVE</t>
  </si>
  <si>
    <t>PLEASANT HILL SEC 2 PH 2, BLOCK 1, LOT 12</t>
  </si>
  <si>
    <t>IRP24-000488</t>
  </si>
  <si>
    <t>1912 TAGGART TR</t>
  </si>
  <si>
    <t>PLEASANT HILL SEC 2, PH 5, BLOCK 8, LOT 39</t>
  </si>
  <si>
    <t>IRP24-000489</t>
  </si>
  <si>
    <t>4663 S STONECREST CT</t>
  </si>
  <si>
    <t>STONEBRIER PH 1, LOT 5</t>
  </si>
  <si>
    <t>MENJIVAR LEONOR ELIZABETH &amp; ALBERTO</t>
  </si>
  <si>
    <t>IRP24-000485</t>
  </si>
  <si>
    <t>IRP24-000490</t>
  </si>
  <si>
    <t>1916 TAGGART TR</t>
  </si>
  <si>
    <t>PLEASANT HILL SEC 2, PH 5, BLOCK 8, LOT 37</t>
  </si>
  <si>
    <t>IRP24-000491</t>
  </si>
  <si>
    <t>5592 FOX BLUFF DR</t>
  </si>
  <si>
    <t>FOXWOOD CROSSING PH 1, BLOCK 2, LOT 1, ACRES .133</t>
  </si>
  <si>
    <t>IRP24-000492</t>
  </si>
  <si>
    <t>6041 TOBY BEND</t>
  </si>
  <si>
    <t>FOXWOOD CROSSING PH 2, BLOCK 4, LOT 11</t>
  </si>
  <si>
    <t>IRP24-000493</t>
  </si>
  <si>
    <t>4808 UNDERBRUSH CROSSING</t>
  </si>
  <si>
    <t>YAUPON TRAILS PH 1B, BLOCK 8, LOT 5, ACRES 0.294</t>
  </si>
  <si>
    <t>IRP24-000486</t>
  </si>
  <si>
    <t>IRP24-000495</t>
  </si>
  <si>
    <t>4309 BATONA CT</t>
  </si>
  <si>
    <t>OAKMONT PH 2B, BLOCK 13, LOT 2</t>
  </si>
  <si>
    <t>IRP24-000496</t>
  </si>
  <si>
    <t>2205 AMBER CT</t>
  </si>
  <si>
    <t>EDGEWATER PH 5, BLOCK 14, LOT 96</t>
  </si>
  <si>
    <t>IRP24-000497</t>
  </si>
  <si>
    <t>4764 HOLM OAK RD</t>
  </si>
  <si>
    <t>YAUPON TRAILS PH 2, BLOCK 9, LOT 29</t>
  </si>
  <si>
    <t>IRP24-000498</t>
  </si>
  <si>
    <t>10700 REVEILLE ACRES DR</t>
  </si>
  <si>
    <t>REVEILLE ESTATES PHASE 1, BLOCK 1, LOT 1</t>
  </si>
  <si>
    <t>CIMARRON LLC</t>
  </si>
  <si>
    <t>IRP24-000499</t>
  </si>
  <si>
    <t>4386 IRON MOUNTAIN DR</t>
  </si>
  <si>
    <t>OAKMONT PH 4B, BLOCK 30, LOT 4</t>
  </si>
  <si>
    <t>IRP24-000500</t>
  </si>
  <si>
    <t>4375 IRON MOUNTAIN DR</t>
  </si>
  <si>
    <t>OAKMONT PH 4B, BLOCK 33, LOT 9</t>
  </si>
  <si>
    <t>IRP24-000501</t>
  </si>
  <si>
    <t>3552 CHANTILLY PATH</t>
  </si>
  <si>
    <t>GREENBRIER PH 2B, BLOCK 27, LOT 12</t>
  </si>
  <si>
    <t>IRP24-000502</t>
  </si>
  <si>
    <t>3101 MARGARET RUDDER PW</t>
  </si>
  <si>
    <t>RUDDER POINTE PH 6, BLOCK 2, LOT 28</t>
  </si>
  <si>
    <t>IRP24-000503</t>
  </si>
  <si>
    <t>2815 SPECTOR DR</t>
  </si>
  <si>
    <t>AUSTINS COLONY PH 21C, BLOCK 4, LOT 4</t>
  </si>
  <si>
    <t>CEDAR BEAM HOMES LLC</t>
  </si>
  <si>
    <t>IRP24-000504</t>
  </si>
  <si>
    <t>2206 AMBER CT</t>
  </si>
  <si>
    <t>EDGEWATER PH 5, BLOCK 14, LOT 102</t>
  </si>
  <si>
    <t>IRP24-000505</t>
  </si>
  <si>
    <t>2208 AMBER CT</t>
  </si>
  <si>
    <t>EDGEWATER PH 5, BLOCK 14, LOT 103</t>
  </si>
  <si>
    <t>IRP24-000506</t>
  </si>
  <si>
    <t>1911 VIVA RD</t>
  </si>
  <si>
    <t>EDGEWATER PH 3, BLOCK 21, LOT 44</t>
  </si>
  <si>
    <t>IRP24-000507</t>
  </si>
  <si>
    <t>3153 MARGARET RUDDER PW</t>
  </si>
  <si>
    <t>RUDDER POINTE PH 6, BLOCK 2, LOT 15</t>
  </si>
  <si>
    <t>IRP24-000508</t>
  </si>
  <si>
    <t>4772 HOLM OAK RD</t>
  </si>
  <si>
    <t>YAUPON TRAILS PH 2, BLOCK 9, LOT 25</t>
  </si>
  <si>
    <t>IRP24-000509</t>
  </si>
  <si>
    <t>4779 HOLM OAK RD</t>
  </si>
  <si>
    <t>YAUPON TRAILS PH 2, BLOCK 10, LOT 9</t>
  </si>
  <si>
    <t>IRP24-000510</t>
  </si>
  <si>
    <t>3152 CHARGE LN</t>
  </si>
  <si>
    <t>RUDDER POINTE PH 6, BLOCK 2, LOT 14</t>
  </si>
  <si>
    <t>IRP24-000511</t>
  </si>
  <si>
    <t>5613 HAYDUKE LN</t>
  </si>
  <si>
    <t>OAKMONT PH 3A, BLOCK 29, LOT 7</t>
  </si>
  <si>
    <t>IRP24-000512</t>
  </si>
  <si>
    <t>5010 BOOTH FALLS TRL</t>
  </si>
  <si>
    <t>OAKMONT PH 4B, BLOCK 32, LOT 15</t>
  </si>
  <si>
    <t>IRP24-000513</t>
  </si>
  <si>
    <t>5013 ROYAL ARCH DR</t>
  </si>
  <si>
    <t>OAKMONT PH 4B, BLOCK 32, LOT 3</t>
  </si>
  <si>
    <t>SGN24-000188</t>
  </si>
  <si>
    <t>2606 S TEXAS AV</t>
  </si>
  <si>
    <t>MITCHELL-LAWRENCE-CAVITT, BLOCK 10, LOT 4 &amp; 5</t>
  </si>
  <si>
    <t>La Bougainvillea Kitchen &amp; Lounge</t>
  </si>
  <si>
    <t>MCP CAPITAL INVESTMENTS LLC</t>
  </si>
  <si>
    <t>SGN24-000189</t>
  </si>
  <si>
    <t>3131 E 29TH ST BLDG C</t>
  </si>
  <si>
    <t>FASTSIGNS</t>
  </si>
  <si>
    <t>SGN24-000191</t>
  </si>
  <si>
    <t>1910 LA BRISA DR</t>
  </si>
  <si>
    <t>Advertising Higher LLC.</t>
  </si>
  <si>
    <t>TKS RACEWAY INC</t>
  </si>
  <si>
    <t>SGN24-000192</t>
  </si>
  <si>
    <t>SGN24-000193</t>
  </si>
  <si>
    <t>1710 BRIARCREST DR #111</t>
  </si>
  <si>
    <t>FIRST BANK GALLERIA, BLOCK 2, LOT 1R-2</t>
  </si>
  <si>
    <t>BRYAN KENT STREET LP</t>
  </si>
  <si>
    <t>SGN24-000194</t>
  </si>
  <si>
    <t>1710 BRIARCREST DR STE 111</t>
  </si>
  <si>
    <t>SGN24-000190</t>
  </si>
  <si>
    <t>Highpoint Signs &amp; Apparel</t>
  </si>
  <si>
    <t>SGN24-000196</t>
  </si>
  <si>
    <t>409 N TEXAS AVE</t>
  </si>
  <si>
    <t>Texas Pro Signs</t>
  </si>
  <si>
    <t>SGN24-000197</t>
  </si>
  <si>
    <t>1820 S TEXAS AVE</t>
  </si>
  <si>
    <t>HILLCREST (CAVITTS), BLOCK S, LOT 9-11 (E 100 OF), 15 ALLEY, &amp; A</t>
  </si>
  <si>
    <t>PAWN TX INC</t>
  </si>
  <si>
    <t>SGN24-000198</t>
  </si>
  <si>
    <t>SGN24-000171</t>
  </si>
  <si>
    <t>SGN24-000185</t>
  </si>
  <si>
    <t>315 S MAIN ST</t>
  </si>
  <si>
    <t>SGN24-000203</t>
  </si>
  <si>
    <t>4413 S TEXAS A</t>
  </si>
  <si>
    <t>BEVERLY ESTATES, LOT 1A (PT OF), ACRES 2.84</t>
  </si>
  <si>
    <t>Kingdom barber studio</t>
  </si>
  <si>
    <t>PORCELLINO INC</t>
  </si>
  <si>
    <t>SWM24-000038</t>
  </si>
  <si>
    <t>Houston Pools &amp; Spas Inc</t>
  </si>
  <si>
    <t>SWM24-000039</t>
  </si>
  <si>
    <t>764 S ROSEMARY DR</t>
  </si>
  <si>
    <t>BEVERLY ESTATES, LOT 44 LESS 25, ACRES .738</t>
  </si>
  <si>
    <t>CARRELL LAWRENCE MICHAEL &amp; EMILIE ELIZABETH NIXON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</si>
</sst>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color theme="0"/>
      <name val="Arial"/>
      <family val="2"/>
    </font>
    <font>
      <sz val="11"/>
      <name val="Calibri"/>
    </font>
    <font>
      <sz val="11"/>
      <color indexed="8"/>
      <name val="Calibri"/>
      <family val="2"/>
      <scheme val="minor"/>
    </font>
    <font>
      <b/>
      <sz val="11"/>
      <name val="Calibri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42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Fill="1"/>
    <xf numFmtId="0" fontId="4" fillId="4" borderId="5" xfId="0" applyFont="1" applyFill="1" applyBorder="1" applyAlignment="1"/>
    <xf numFmtId="0" fontId="4" fillId="4" borderId="3" xfId="0" applyFont="1" applyFill="1" applyBorder="1" applyAlignment="1"/>
    <xf numFmtId="164" fontId="4" fillId="4" borderId="4" xfId="0" applyNumberFormat="1" applyFont="1" applyFill="1" applyBorder="1" applyAlignment="1"/>
    <xf numFmtId="0" fontId="4" fillId="4" borderId="10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4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7" fontId="5" fillId="3" borderId="1" xfId="0" applyNumberFormat="1" applyFont="1" applyFill="1" applyBorder="1" applyAlignment="1" applyProtection="1"/>
    <xf numFmtId="0" fontId="5" fillId="3" borderId="1" xfId="0" applyFont="1" applyFill="1" applyBorder="1" applyAlignment="1" applyProtection="1">
      <alignment horizontal="center"/>
      <protection locked="0"/>
    </xf>
    <xf numFmtId="165" fontId="5" fillId="2" borderId="1" xfId="1" applyNumberFormat="1" applyFont="1" applyFill="1" applyBorder="1" applyAlignment="1">
      <alignment horizontal="right"/>
    </xf>
    <xf numFmtId="0" fontId="4" fillId="4" borderId="5" xfId="0" applyFont="1" applyFill="1" applyBorder="1"/>
    <xf numFmtId="0" fontId="4" fillId="4" borderId="3" xfId="0" applyFont="1" applyFill="1" applyBorder="1"/>
    <xf numFmtId="164" fontId="4" fillId="4" borderId="4" xfId="0" applyNumberFormat="1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/>
    <xf numFmtId="0" fontId="4" fillId="4" borderId="0" xfId="0" applyFont="1" applyFill="1" applyBorder="1" applyAlignment="1"/>
    <xf numFmtId="1" fontId="5" fillId="3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4" fillId="4" borderId="2" xfId="0" applyFont="1" applyFill="1" applyBorder="1"/>
    <xf numFmtId="165" fontId="5" fillId="2" borderId="1" xfId="0" applyNumberFormat="1" applyFont="1" applyFill="1" applyBorder="1" applyAlignment="1">
      <alignment horizontal="right"/>
    </xf>
    <xf numFmtId="0" fontId="8" fillId="4" borderId="3" xfId="0" applyFont="1" applyFill="1" applyBorder="1" applyAlignment="1"/>
    <xf numFmtId="0" fontId="5" fillId="4" borderId="7" xfId="0" applyFont="1" applyFill="1" applyBorder="1" applyAlignment="1"/>
    <xf numFmtId="0" fontId="2" fillId="0" borderId="0" xfId="0" applyFont="1" applyFill="1"/>
    <xf numFmtId="0" fontId="5" fillId="3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5" xfId="0" applyNumberFormat="1" applyFont="1" applyFill="1" applyBorder="1" applyAlignment="1">
      <alignment horizontal="center"/>
    </xf>
    <xf numFmtId="7" fontId="4" fillId="0" borderId="1" xfId="0" applyNumberFormat="1" applyFont="1" applyFill="1" applyBorder="1" applyAlignment="1" applyProtection="1">
      <alignment horizontal="right"/>
    </xf>
    <xf numFmtId="3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6" fontId="6" fillId="0" borderId="1" xfId="1" applyNumberFormat="1" applyFont="1" applyFill="1" applyBorder="1" applyAlignment="1"/>
    <xf numFmtId="166" fontId="6" fillId="0" borderId="8" xfId="1" applyNumberFormat="1" applyFont="1" applyFill="1" applyBorder="1" applyAlignment="1"/>
    <xf numFmtId="0" fontId="4" fillId="0" borderId="11" xfId="0" applyFont="1" applyFill="1" applyBorder="1"/>
    <xf numFmtId="166" fontId="4" fillId="0" borderId="11" xfId="0" applyNumberFormat="1" applyFont="1" applyFill="1" applyBorder="1"/>
    <xf numFmtId="0" fontId="4" fillId="0" borderId="11" xfId="0" applyFont="1" applyBorder="1"/>
    <xf numFmtId="0" fontId="10" fillId="0" borderId="11" xfId="0" applyFont="1" applyBorder="1"/>
    <xf numFmtId="1" fontId="0" fillId="0" borderId="0" xfId="0" applyNumberFormat="1" applyFill="1"/>
    <xf numFmtId="0" fontId="10" fillId="6" borderId="11" xfId="0" applyFont="1" applyFill="1" applyBorder="1"/>
    <xf numFmtId="0" fontId="12" fillId="7" borderId="11" xfId="0" applyFont="1" applyFill="1" applyBorder="1"/>
    <xf numFmtId="0" fontId="4" fillId="8" borderId="5" xfId="0" applyNumberFormat="1" applyFont="1" applyFill="1" applyBorder="1" applyAlignment="1">
      <alignment horizontal="center"/>
    </xf>
    <xf numFmtId="49" fontId="7" fillId="5" borderId="5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49" fontId="7" fillId="5" borderId="5" xfId="0" quotePrefix="1" applyNumberFormat="1" applyFont="1" applyFill="1" applyBorder="1" applyAlignment="1">
      <alignment horizontal="center"/>
    </xf>
    <xf numFmtId="49" fontId="7" fillId="5" borderId="3" xfId="0" quotePrefix="1" applyNumberFormat="1" applyFont="1" applyFill="1" applyBorder="1" applyAlignment="1">
      <alignment horizontal="center"/>
    </xf>
    <xf numFmtId="49" fontId="7" fillId="5" borderId="4" xfId="0" quotePrefix="1" applyNumberFormat="1" applyFont="1" applyFill="1" applyBorder="1" applyAlignment="1">
      <alignment horizontal="center"/>
    </xf>
    <xf numFmtId="0" fontId="13" fillId="0" borderId="11" xfId="0" applyFont="1" applyBorder="1"/>
    <xf numFmtId="0" fontId="14" fillId="7" borderId="11" xfId="0" applyFont="1" applyFill="1" applyBorder="1"/>
    <xf numFmtId="0" fontId="15" fillId="0" borderId="11" xfId="0" applyFont="1" applyBorder="1"/>
    <xf numFmtId="0" fontId="15" fillId="6" borderId="11" xfId="0" applyFont="1" applyFill="1" applyBorder="1"/>
    <xf numFmtId="0" fontId="5" fillId="7" borderId="11" xfId="0" applyFont="1" applyFill="1" applyBorder="1"/>
    <xf numFmtId="0" fontId="4" fillId="6" borderId="11" xfId="0" applyFont="1" applyFill="1" applyBorder="1"/>
    <xf numFmtId="0" fontId="1" fillId="7" borderId="11" xfId="0" applyFont="1" applyFill="1" applyBorder="1"/>
    <xf numFmtId="0" fontId="2" fillId="0" borderId="0" xfId="0" applyFont="1"/>
    <xf numFmtId="0" fontId="2" fillId="6" borderId="11" xfId="0" applyFont="1" applyFill="1" applyBorder="1"/>
    <xf numFmtId="0" fontId="2" fillId="0" borderId="11" xfId="0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2%20Building%20Reports%20-%20Monthly/October%202023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2%20Building%20Reports%20-%20Monthly/October%202023-%20COB%20Bldg%20R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3%20Building%20Reports%20-%20Monthly\October%202023%20-%20COB%20Bldg%20Rp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4%20Building%20Reports-%20Monthly/January%202024%20-%20COB%20Bldg%20Rpt/September%202024%20-%20COB%20Bldg%20R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4%20Building%20Reports-%20Monthly/January%202024%20-%20COB%20Bldg%20Rpt/September%202024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B4">
            <v>41</v>
          </cell>
          <cell r="D4">
            <v>9231640</v>
          </cell>
        </row>
        <row r="5">
          <cell r="D5">
            <v>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3</v>
          </cell>
          <cell r="D8">
            <v>0</v>
          </cell>
        </row>
        <row r="9">
          <cell r="B9">
            <v>79</v>
          </cell>
          <cell r="D9">
            <v>1616952.17</v>
          </cell>
        </row>
        <row r="10">
          <cell r="B10">
            <v>4</v>
          </cell>
          <cell r="D10">
            <v>188100</v>
          </cell>
        </row>
        <row r="11">
          <cell r="B11">
            <v>8</v>
          </cell>
          <cell r="D11">
            <v>0</v>
          </cell>
        </row>
        <row r="12">
          <cell r="B12">
            <v>9</v>
          </cell>
          <cell r="D12">
            <v>1218370.95</v>
          </cell>
        </row>
        <row r="13">
          <cell r="B13">
            <v>18</v>
          </cell>
          <cell r="D13">
            <v>4463471</v>
          </cell>
        </row>
        <row r="14">
          <cell r="B14">
            <v>7</v>
          </cell>
          <cell r="D14">
            <v>469000</v>
          </cell>
        </row>
        <row r="15">
          <cell r="B15">
            <v>25</v>
          </cell>
          <cell r="D1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Residential"/>
      <sheetName val="Mobile Homes"/>
      <sheetName val="Commercial"/>
      <sheetName val="Misc"/>
    </sheetNames>
    <sheetDataSet>
      <sheetData sheetId="0">
        <row r="5">
          <cell r="B5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512</v>
          </cell>
          <cell r="D20">
            <v>108425363</v>
          </cell>
        </row>
        <row r="21">
          <cell r="D21">
            <v>800000</v>
          </cell>
          <cell r="G21">
            <v>23</v>
          </cell>
        </row>
        <row r="22">
          <cell r="D22">
            <v>549055</v>
          </cell>
          <cell r="G22">
            <v>0</v>
          </cell>
        </row>
        <row r="23">
          <cell r="D23">
            <v>0</v>
          </cell>
          <cell r="G23">
            <v>10</v>
          </cell>
        </row>
        <row r="24">
          <cell r="D24">
            <v>0</v>
          </cell>
          <cell r="G24">
            <v>12</v>
          </cell>
        </row>
        <row r="25">
          <cell r="D25">
            <v>11043331.58</v>
          </cell>
          <cell r="G25">
            <v>637</v>
          </cell>
        </row>
        <row r="26">
          <cell r="D26">
            <v>3189624</v>
          </cell>
          <cell r="G26">
            <v>31</v>
          </cell>
        </row>
        <row r="27">
          <cell r="D27">
            <v>0</v>
          </cell>
          <cell r="G27">
            <v>61</v>
          </cell>
        </row>
        <row r="28">
          <cell r="D28">
            <v>121791151.95</v>
          </cell>
          <cell r="G28">
            <v>66</v>
          </cell>
        </row>
        <row r="29">
          <cell r="D29">
            <v>22593536</v>
          </cell>
          <cell r="G29">
            <v>174</v>
          </cell>
        </row>
        <row r="30">
          <cell r="D30">
            <v>3192842</v>
          </cell>
          <cell r="G30">
            <v>38</v>
          </cell>
        </row>
        <row r="31">
          <cell r="D31">
            <v>0</v>
          </cell>
          <cell r="G31">
            <v>109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609</v>
          </cell>
          <cell r="D20">
            <v>139738285.91</v>
          </cell>
        </row>
        <row r="21">
          <cell r="B21">
            <v>4</v>
          </cell>
          <cell r="D21">
            <v>877728</v>
          </cell>
        </row>
        <row r="22">
          <cell r="B22">
            <v>0</v>
          </cell>
          <cell r="D22">
            <v>0</v>
          </cell>
        </row>
        <row r="23">
          <cell r="B23">
            <v>5</v>
          </cell>
          <cell r="D23">
            <v>2700810</v>
          </cell>
        </row>
        <row r="24">
          <cell r="B24">
            <v>10</v>
          </cell>
          <cell r="D24">
            <v>51540000</v>
          </cell>
        </row>
        <row r="25">
          <cell r="B25">
            <v>183</v>
          </cell>
          <cell r="D25">
            <v>4617746.13</v>
          </cell>
        </row>
        <row r="26">
          <cell r="B26">
            <v>34</v>
          </cell>
          <cell r="D26">
            <v>2935022.63</v>
          </cell>
        </row>
        <row r="27">
          <cell r="B27">
            <v>84</v>
          </cell>
          <cell r="D27">
            <v>0</v>
          </cell>
        </row>
        <row r="28">
          <cell r="B28">
            <v>62</v>
          </cell>
          <cell r="D28">
            <v>52139404.969999999</v>
          </cell>
        </row>
        <row r="29">
          <cell r="B29">
            <v>165</v>
          </cell>
          <cell r="D29">
            <v>35096827.019999996</v>
          </cell>
        </row>
        <row r="30">
          <cell r="B30">
            <v>34</v>
          </cell>
        </row>
        <row r="31">
          <cell r="B31">
            <v>151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30">
          <cell r="D30">
            <v>3215524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H24" sqref="H24"/>
    </sheetView>
  </sheetViews>
  <sheetFormatPr defaultRowHeight="12.75" x14ac:dyDescent="0.2"/>
  <cols>
    <col min="1" max="1" width="36" customWidth="1"/>
    <col min="2" max="2" width="9.42578125" customWidth="1"/>
    <col min="3" max="3" width="18.85546875" customWidth="1"/>
    <col min="4" max="4" width="18.5703125" customWidth="1"/>
    <col min="5" max="5" width="3.85546875" customWidth="1"/>
    <col min="6" max="6" width="36.85546875" customWidth="1"/>
    <col min="7" max="7" width="7.42578125" customWidth="1"/>
    <col min="8" max="8" width="19.28515625" customWidth="1"/>
    <col min="9" max="9" width="19" style="4" customWidth="1"/>
  </cols>
  <sheetData>
    <row r="1" spans="1:17" ht="28.5" customHeight="1" x14ac:dyDescent="0.35">
      <c r="A1" s="6"/>
      <c r="B1" s="35"/>
      <c r="C1" s="35"/>
      <c r="D1" s="35"/>
      <c r="E1" s="36"/>
      <c r="F1" s="7"/>
      <c r="G1" s="7"/>
      <c r="H1" s="7"/>
      <c r="I1" s="8"/>
    </row>
    <row r="2" spans="1:17" s="3" customFormat="1" ht="21" customHeight="1" x14ac:dyDescent="0.25">
      <c r="A2" s="57" t="s">
        <v>112</v>
      </c>
      <c r="B2" s="58"/>
      <c r="C2" s="58"/>
      <c r="D2" s="59"/>
      <c r="E2" s="9"/>
      <c r="F2" s="60" t="s">
        <v>111</v>
      </c>
      <c r="G2" s="61"/>
      <c r="H2" s="61"/>
      <c r="I2" s="62"/>
    </row>
    <row r="3" spans="1:17" ht="19.5" customHeight="1" x14ac:dyDescent="0.25">
      <c r="A3" s="10" t="s">
        <v>6</v>
      </c>
      <c r="B3" s="11" t="s">
        <v>9</v>
      </c>
      <c r="C3" s="11" t="s">
        <v>16</v>
      </c>
      <c r="D3" s="11" t="s">
        <v>0</v>
      </c>
      <c r="E3" s="12"/>
      <c r="F3" s="10" t="s">
        <v>6</v>
      </c>
      <c r="G3" s="11" t="s">
        <v>9</v>
      </c>
      <c r="H3" s="11" t="s">
        <v>16</v>
      </c>
      <c r="I3" s="13" t="s">
        <v>0</v>
      </c>
    </row>
    <row r="4" spans="1:17" ht="18" customHeight="1" x14ac:dyDescent="0.2">
      <c r="A4" s="14" t="s">
        <v>14</v>
      </c>
      <c r="B4" s="49">
        <v>44</v>
      </c>
      <c r="C4" s="41"/>
      <c r="D4" s="50">
        <v>10164105</v>
      </c>
      <c r="E4" s="12"/>
      <c r="F4" s="14" t="s">
        <v>14</v>
      </c>
      <c r="G4" s="40">
        <f>[1]TOTALS!$B4</f>
        <v>41</v>
      </c>
      <c r="H4" s="41"/>
      <c r="I4" s="42">
        <f>[1]TOTALS!$D4</f>
        <v>9231640</v>
      </c>
    </row>
    <row r="5" spans="1:17" ht="15.75" customHeight="1" x14ac:dyDescent="0.2">
      <c r="A5" s="14" t="s">
        <v>15</v>
      </c>
      <c r="B5" s="40">
        <v>6</v>
      </c>
      <c r="C5" s="41"/>
      <c r="D5" s="47">
        <v>500280</v>
      </c>
      <c r="E5" s="12"/>
      <c r="F5" s="14" t="s">
        <v>15</v>
      </c>
      <c r="G5" s="40">
        <f>[2]TOTALS!$B5</f>
        <v>0</v>
      </c>
      <c r="H5" s="41"/>
      <c r="I5" s="42">
        <f>[1]TOTALS!$D5</f>
        <v>0</v>
      </c>
    </row>
    <row r="6" spans="1:17" ht="15.75" customHeight="1" x14ac:dyDescent="0.2">
      <c r="A6" s="14" t="s">
        <v>12</v>
      </c>
      <c r="B6" s="40">
        <v>0</v>
      </c>
      <c r="C6" s="43"/>
      <c r="D6" s="47">
        <v>0</v>
      </c>
      <c r="E6" s="12"/>
      <c r="F6" s="14" t="s">
        <v>12</v>
      </c>
      <c r="G6" s="40">
        <f>[1]TOTALS!$B6</f>
        <v>0</v>
      </c>
      <c r="H6" s="41"/>
      <c r="I6" s="42">
        <f>[1]TOTALS!$D6</f>
        <v>0</v>
      </c>
    </row>
    <row r="7" spans="1:17" ht="15" customHeight="1" x14ac:dyDescent="0.2">
      <c r="A7" s="14" t="s">
        <v>10</v>
      </c>
      <c r="B7" s="40">
        <v>0</v>
      </c>
      <c r="C7" s="43"/>
      <c r="D7" s="47">
        <v>0</v>
      </c>
      <c r="E7" s="12"/>
      <c r="F7" s="14" t="s">
        <v>10</v>
      </c>
      <c r="G7" s="40">
        <f>[1]TOTALS!$B7</f>
        <v>0</v>
      </c>
      <c r="H7" s="41"/>
      <c r="I7" s="42">
        <f>[1]TOTALS!$D7</f>
        <v>0</v>
      </c>
    </row>
    <row r="8" spans="1:17" ht="15" customHeight="1" x14ac:dyDescent="0.2">
      <c r="A8" s="14" t="s">
        <v>11</v>
      </c>
      <c r="B8" s="40">
        <v>2</v>
      </c>
      <c r="C8" s="43">
        <v>12</v>
      </c>
      <c r="D8" s="47">
        <v>1340000</v>
      </c>
      <c r="E8" s="12"/>
      <c r="F8" s="14" t="s">
        <v>11</v>
      </c>
      <c r="G8" s="40">
        <f>[1]TOTALS!$B8</f>
        <v>3</v>
      </c>
      <c r="H8" s="44"/>
      <c r="I8" s="42">
        <f>[1]TOTALS!$D8</f>
        <v>0</v>
      </c>
    </row>
    <row r="9" spans="1:17" ht="15" customHeight="1" x14ac:dyDescent="0.2">
      <c r="A9" s="14" t="s">
        <v>8</v>
      </c>
      <c r="B9" s="40">
        <v>33</v>
      </c>
      <c r="C9" s="44"/>
      <c r="D9" s="47">
        <v>222849</v>
      </c>
      <c r="E9" s="12"/>
      <c r="F9" s="14" t="s">
        <v>8</v>
      </c>
      <c r="G9" s="40">
        <f>[1]TOTALS!$B9</f>
        <v>79</v>
      </c>
      <c r="H9" s="44"/>
      <c r="I9" s="42">
        <f>[1]TOTALS!$D9</f>
        <v>1616952.17</v>
      </c>
    </row>
    <row r="10" spans="1:17" ht="15.75" customHeight="1" x14ac:dyDescent="0.2">
      <c r="A10" s="14" t="s">
        <v>5</v>
      </c>
      <c r="B10" s="51">
        <v>6</v>
      </c>
      <c r="C10" s="44"/>
      <c r="D10" s="50">
        <v>404192</v>
      </c>
      <c r="E10" s="12"/>
      <c r="F10" s="14" t="s">
        <v>5</v>
      </c>
      <c r="G10" s="40">
        <f>[1]TOTALS!$B10</f>
        <v>4</v>
      </c>
      <c r="H10" s="44"/>
      <c r="I10" s="42">
        <f>[1]TOTALS!$D10</f>
        <v>188100</v>
      </c>
    </row>
    <row r="11" spans="1:17" ht="15.75" customHeight="1" x14ac:dyDescent="0.2">
      <c r="A11" s="14" t="s">
        <v>2</v>
      </c>
      <c r="B11" s="49">
        <v>11</v>
      </c>
      <c r="C11" s="44"/>
      <c r="D11" s="47">
        <v>0</v>
      </c>
      <c r="E11" s="12"/>
      <c r="F11" s="14" t="s">
        <v>2</v>
      </c>
      <c r="G11" s="40">
        <f>[1]TOTALS!$B11</f>
        <v>8</v>
      </c>
      <c r="H11" s="44"/>
      <c r="I11" s="42">
        <f>[1]TOTALS!$D11</f>
        <v>0</v>
      </c>
    </row>
    <row r="12" spans="1:17" ht="15" customHeight="1" x14ac:dyDescent="0.2">
      <c r="A12" s="14" t="s">
        <v>7</v>
      </c>
      <c r="B12" s="51">
        <v>32</v>
      </c>
      <c r="C12" s="44"/>
      <c r="D12" s="50">
        <v>9094294</v>
      </c>
      <c r="E12" s="12"/>
      <c r="F12" s="14" t="s">
        <v>7</v>
      </c>
      <c r="G12" s="40">
        <f>[1]TOTALS!$B12</f>
        <v>9</v>
      </c>
      <c r="H12" s="44"/>
      <c r="I12" s="42">
        <f>[1]TOTALS!$D12</f>
        <v>1218370.95</v>
      </c>
      <c r="Q12" s="5"/>
    </row>
    <row r="13" spans="1:17" ht="15.75" customHeight="1" x14ac:dyDescent="0.2">
      <c r="A13" s="14" t="s">
        <v>13</v>
      </c>
      <c r="B13" s="51">
        <v>13</v>
      </c>
      <c r="C13" s="44"/>
      <c r="D13" s="50">
        <v>5451797</v>
      </c>
      <c r="E13" s="12"/>
      <c r="F13" s="14" t="s">
        <v>13</v>
      </c>
      <c r="G13" s="40">
        <f>[1]TOTALS!$B13</f>
        <v>18</v>
      </c>
      <c r="H13" s="44"/>
      <c r="I13" s="42">
        <f>[1]TOTALS!$D13</f>
        <v>4463471</v>
      </c>
    </row>
    <row r="14" spans="1:17" ht="15.75" customHeight="1" x14ac:dyDescent="0.2">
      <c r="A14" s="14" t="s">
        <v>1</v>
      </c>
      <c r="B14" s="49">
        <v>2</v>
      </c>
      <c r="C14" s="44"/>
      <c r="D14" s="50">
        <v>159700</v>
      </c>
      <c r="E14" s="12"/>
      <c r="F14" s="14" t="s">
        <v>1</v>
      </c>
      <c r="G14" s="40">
        <f>[1]TOTALS!$B14</f>
        <v>7</v>
      </c>
      <c r="H14" s="44"/>
      <c r="I14" s="42">
        <f>[1]TOTALS!$D14</f>
        <v>469000</v>
      </c>
    </row>
    <row r="15" spans="1:17" ht="15" customHeight="1" x14ac:dyDescent="0.2">
      <c r="A15" s="15" t="s">
        <v>3</v>
      </c>
      <c r="B15" s="49">
        <v>13</v>
      </c>
      <c r="C15" s="45"/>
      <c r="D15" s="48">
        <v>0</v>
      </c>
      <c r="E15" s="12"/>
      <c r="F15" s="15" t="s">
        <v>3</v>
      </c>
      <c r="G15" s="40">
        <f>[1]TOTALS!$B15</f>
        <v>25</v>
      </c>
      <c r="H15" s="45"/>
      <c r="I15" s="42">
        <f>[1]TOTALS!$D15</f>
        <v>0</v>
      </c>
    </row>
    <row r="16" spans="1:17" ht="16.5" customHeight="1" x14ac:dyDescent="0.25">
      <c r="A16" s="16" t="s">
        <v>4</v>
      </c>
      <c r="B16" s="17">
        <f>SUM(B4:B15)</f>
        <v>162</v>
      </c>
      <c r="C16" s="38">
        <f>SUM(C4:C15)</f>
        <v>12</v>
      </c>
      <c r="D16" s="18">
        <f>SUM(D4:D15)</f>
        <v>27337217</v>
      </c>
      <c r="E16" s="12"/>
      <c r="F16" s="16" t="s">
        <v>4</v>
      </c>
      <c r="G16" s="17">
        <f>SUM(G4:G15)</f>
        <v>194</v>
      </c>
      <c r="H16" s="19">
        <f>SUM(H4:H15)</f>
        <v>0</v>
      </c>
      <c r="I16" s="20">
        <f>SUM(I4:I15)</f>
        <v>17187534.119999997</v>
      </c>
    </row>
    <row r="17" spans="1:11" ht="18.75" customHeight="1" x14ac:dyDescent="0.2">
      <c r="A17" s="21"/>
      <c r="B17" s="22"/>
      <c r="C17" s="22"/>
      <c r="D17" s="22"/>
      <c r="E17" s="12"/>
      <c r="F17" s="22"/>
      <c r="G17" s="22"/>
      <c r="H17" s="22"/>
      <c r="I17" s="23"/>
    </row>
    <row r="18" spans="1:11" ht="18" x14ac:dyDescent="0.25">
      <c r="A18" s="57" t="s">
        <v>113</v>
      </c>
      <c r="B18" s="58"/>
      <c r="C18" s="58"/>
      <c r="D18" s="59"/>
      <c r="E18" s="12"/>
      <c r="F18" s="57" t="s">
        <v>114</v>
      </c>
      <c r="G18" s="58"/>
      <c r="H18" s="58"/>
      <c r="I18" s="59"/>
    </row>
    <row r="19" spans="1:11" ht="21" customHeight="1" x14ac:dyDescent="0.25">
      <c r="A19" s="24" t="s">
        <v>6</v>
      </c>
      <c r="B19" s="25" t="s">
        <v>9</v>
      </c>
      <c r="C19" s="25" t="s">
        <v>16</v>
      </c>
      <c r="D19" s="25" t="s">
        <v>0</v>
      </c>
      <c r="E19" s="9"/>
      <c r="F19" s="24" t="s">
        <v>6</v>
      </c>
      <c r="G19" s="25" t="s">
        <v>9</v>
      </c>
      <c r="H19" s="26"/>
      <c r="I19" s="27" t="s">
        <v>0</v>
      </c>
    </row>
    <row r="20" spans="1:11" ht="17.25" customHeight="1" x14ac:dyDescent="0.2">
      <c r="A20" s="28" t="s">
        <v>14</v>
      </c>
      <c r="B20" s="53">
        <f>B4+[4]TOTALS!$B$20</f>
        <v>653</v>
      </c>
      <c r="C20" s="44"/>
      <c r="D20" s="42">
        <f>D4+[4]TOTALS!$D$20</f>
        <v>149902390.91</v>
      </c>
      <c r="E20" s="12"/>
      <c r="F20" s="28" t="s">
        <v>14</v>
      </c>
      <c r="G20" s="40">
        <f>[3]TOTALS!$B20</f>
        <v>512</v>
      </c>
      <c r="H20" s="41"/>
      <c r="I20" s="42">
        <f>[3]TOTALS!$D20</f>
        <v>108425363</v>
      </c>
    </row>
    <row r="21" spans="1:11" ht="15" customHeight="1" x14ac:dyDescent="0.2">
      <c r="A21" s="28" t="s">
        <v>15</v>
      </c>
      <c r="B21" s="40">
        <f>B5+[4]TOTALS!$B$21</f>
        <v>10</v>
      </c>
      <c r="C21" s="44"/>
      <c r="D21" s="42">
        <f>D5+[4]TOTALS!$D$21</f>
        <v>1378008</v>
      </c>
      <c r="E21" s="12"/>
      <c r="F21" s="28" t="s">
        <v>15</v>
      </c>
      <c r="G21" s="40">
        <f>[3]TOTALS!$G21</f>
        <v>23</v>
      </c>
      <c r="H21" s="41"/>
      <c r="I21" s="42">
        <f>[3]TOTALS!$D21</f>
        <v>800000</v>
      </c>
    </row>
    <row r="22" spans="1:11" ht="15" customHeight="1" x14ac:dyDescent="0.2">
      <c r="A22" s="28" t="s">
        <v>12</v>
      </c>
      <c r="B22" s="40">
        <f>B6+[4]TOTALS!$B$22</f>
        <v>0</v>
      </c>
      <c r="C22" s="44"/>
      <c r="D22" s="42">
        <f>D6+[4]TOTALS!$D$22</f>
        <v>0</v>
      </c>
      <c r="E22" s="12"/>
      <c r="F22" s="28" t="s">
        <v>12</v>
      </c>
      <c r="G22" s="40">
        <f>[3]TOTALS!$G22</f>
        <v>0</v>
      </c>
      <c r="H22" s="41"/>
      <c r="I22" s="42">
        <f>[3]TOTALS!$D22</f>
        <v>549055</v>
      </c>
    </row>
    <row r="23" spans="1:11" ht="16.5" customHeight="1" x14ac:dyDescent="0.2">
      <c r="A23" s="28" t="s">
        <v>10</v>
      </c>
      <c r="B23" s="40">
        <f>B7+[4]TOTALS!$B$23</f>
        <v>5</v>
      </c>
      <c r="C23" s="44"/>
      <c r="D23" s="42">
        <f>D7+[4]TOTALS!$D$23</f>
        <v>2700810</v>
      </c>
      <c r="E23" s="12"/>
      <c r="F23" s="28" t="s">
        <v>10</v>
      </c>
      <c r="G23" s="40">
        <f>[3]TOTALS!$G23</f>
        <v>10</v>
      </c>
      <c r="H23" s="56">
        <v>40</v>
      </c>
      <c r="I23" s="42">
        <f>[3]TOTALS!$D23</f>
        <v>0</v>
      </c>
    </row>
    <row r="24" spans="1:11" ht="17.25" customHeight="1" x14ac:dyDescent="0.2">
      <c r="A24" s="28" t="s">
        <v>11</v>
      </c>
      <c r="B24" s="40">
        <f>B8+[4]TOTALS!$B$24</f>
        <v>12</v>
      </c>
      <c r="C24" s="44"/>
      <c r="D24" s="42">
        <f>D8+[4]TOTALS!$D$24</f>
        <v>52880000</v>
      </c>
      <c r="E24" s="12"/>
      <c r="F24" s="28" t="s">
        <v>11</v>
      </c>
      <c r="G24" s="40">
        <f>[3]TOTALS!$G24</f>
        <v>12</v>
      </c>
      <c r="H24" s="56">
        <v>123</v>
      </c>
      <c r="I24" s="42">
        <f>[3]TOTALS!$D24</f>
        <v>0</v>
      </c>
    </row>
    <row r="25" spans="1:11" ht="17.25" customHeight="1" x14ac:dyDescent="0.2">
      <c r="A25" s="29" t="s">
        <v>8</v>
      </c>
      <c r="B25" s="40">
        <f>B9+[4]TOTALS!$B$25</f>
        <v>216</v>
      </c>
      <c r="C25" s="44"/>
      <c r="D25" s="42">
        <f>D9+[4]TOTALS!$D$25</f>
        <v>4840595.13</v>
      </c>
      <c r="E25" s="30"/>
      <c r="F25" s="29" t="s">
        <v>8</v>
      </c>
      <c r="G25" s="40">
        <f>[3]TOTALS!$G25</f>
        <v>637</v>
      </c>
      <c r="H25" s="44"/>
      <c r="I25" s="42">
        <f>[3]TOTALS!$D25</f>
        <v>11043331.58</v>
      </c>
    </row>
    <row r="26" spans="1:11" ht="16.5" customHeight="1" x14ac:dyDescent="0.2">
      <c r="A26" s="29" t="s">
        <v>5</v>
      </c>
      <c r="B26" s="40">
        <f>B10+[4]TOTALS!$B$26</f>
        <v>40</v>
      </c>
      <c r="C26" s="46"/>
      <c r="D26" s="42">
        <f>D10+[4]TOTALS!$D$26</f>
        <v>3339214.63</v>
      </c>
      <c r="E26" s="30"/>
      <c r="F26" s="29" t="s">
        <v>5</v>
      </c>
      <c r="G26" s="40">
        <f>[3]TOTALS!$G26</f>
        <v>31</v>
      </c>
      <c r="H26" s="44"/>
      <c r="I26" s="42">
        <f>[3]TOTALS!$D26</f>
        <v>3189624</v>
      </c>
    </row>
    <row r="27" spans="1:11" ht="15" customHeight="1" x14ac:dyDescent="0.2">
      <c r="A27" s="29" t="s">
        <v>2</v>
      </c>
      <c r="B27" s="40">
        <f>B11+[4]TOTALS!$B$27</f>
        <v>95</v>
      </c>
      <c r="C27" s="46"/>
      <c r="D27" s="42">
        <f>D11+[4]TOTALS!$D$27</f>
        <v>0</v>
      </c>
      <c r="E27" s="30"/>
      <c r="F27" s="29" t="s">
        <v>2</v>
      </c>
      <c r="G27" s="40">
        <f>[3]TOTALS!$G27</f>
        <v>61</v>
      </c>
      <c r="H27" s="44"/>
      <c r="I27" s="42">
        <f>[3]TOTALS!$D27</f>
        <v>0</v>
      </c>
      <c r="K27" s="2"/>
    </row>
    <row r="28" spans="1:11" ht="16.5" customHeight="1" x14ac:dyDescent="0.2">
      <c r="A28" s="29" t="s">
        <v>7</v>
      </c>
      <c r="B28" s="40">
        <f>B12+[4]TOTALS!$B$28</f>
        <v>94</v>
      </c>
      <c r="C28" s="46"/>
      <c r="D28" s="42">
        <f>D12+[4]TOTALS!$D$28</f>
        <v>61233698.969999999</v>
      </c>
      <c r="E28" s="30"/>
      <c r="F28" s="29" t="s">
        <v>7</v>
      </c>
      <c r="G28" s="40">
        <f>[3]TOTALS!$G28</f>
        <v>66</v>
      </c>
      <c r="H28" s="44"/>
      <c r="I28" s="42">
        <f>[3]TOTALS!$D28</f>
        <v>121791151.95</v>
      </c>
    </row>
    <row r="29" spans="1:11" ht="16.5" customHeight="1" x14ac:dyDescent="0.2">
      <c r="A29" s="29" t="s">
        <v>13</v>
      </c>
      <c r="B29" s="40">
        <f>B13+[4]TOTALS!$B$29</f>
        <v>178</v>
      </c>
      <c r="C29" s="46"/>
      <c r="D29" s="42">
        <f>D13+[4]TOTALS!$D$29</f>
        <v>40548624.019999996</v>
      </c>
      <c r="E29" s="30"/>
      <c r="F29" s="29" t="s">
        <v>13</v>
      </c>
      <c r="G29" s="40">
        <f>[3]TOTALS!$G29</f>
        <v>174</v>
      </c>
      <c r="H29" s="44"/>
      <c r="I29" s="42">
        <f>[3]TOTALS!$D29</f>
        <v>22593536</v>
      </c>
    </row>
    <row r="30" spans="1:11" ht="15.75" customHeight="1" x14ac:dyDescent="0.2">
      <c r="A30" s="28" t="s">
        <v>1</v>
      </c>
      <c r="B30" s="40">
        <f>B14+[4]TOTALS!$B$30</f>
        <v>36</v>
      </c>
      <c r="C30" s="46"/>
      <c r="D30" s="42">
        <f>D14+[5]TOTALS!$D$30</f>
        <v>3375224</v>
      </c>
      <c r="E30" s="12"/>
      <c r="F30" s="28" t="s">
        <v>1</v>
      </c>
      <c r="G30" s="40">
        <f>[3]TOTALS!$G30</f>
        <v>38</v>
      </c>
      <c r="H30" s="44"/>
      <c r="I30" s="42">
        <f>[3]TOTALS!$D30</f>
        <v>3192842</v>
      </c>
    </row>
    <row r="31" spans="1:11" ht="16.5" customHeight="1" x14ac:dyDescent="0.2">
      <c r="A31" s="28" t="s">
        <v>3</v>
      </c>
      <c r="B31" s="40">
        <f>B15+[4]TOTALS!$B$31</f>
        <v>164</v>
      </c>
      <c r="C31" s="46"/>
      <c r="D31" s="42">
        <f>D15+[4]TOTALS!$D$31</f>
        <v>0</v>
      </c>
      <c r="E31" s="12"/>
      <c r="F31" s="28" t="s">
        <v>3</v>
      </c>
      <c r="G31" s="40">
        <f>[3]TOTALS!$G31</f>
        <v>109</v>
      </c>
      <c r="H31" s="45"/>
      <c r="I31" s="42">
        <f>[3]TOTALS!$D31</f>
        <v>0</v>
      </c>
    </row>
    <row r="32" spans="1:11" ht="15.75" customHeight="1" x14ac:dyDescent="0.25">
      <c r="A32" s="16" t="s">
        <v>4</v>
      </c>
      <c r="B32" s="31">
        <f>SUM(B20:B31)</f>
        <v>1503</v>
      </c>
      <c r="C32" s="38">
        <f>SUM(C20:C31)</f>
        <v>0</v>
      </c>
      <c r="D32" s="32">
        <f>SUM(D20:D31)</f>
        <v>320198565.65999997</v>
      </c>
      <c r="E32" s="33"/>
      <c r="F32" s="16" t="s">
        <v>4</v>
      </c>
      <c r="G32" s="39">
        <f>SUM(G20:G31)</f>
        <v>1673</v>
      </c>
      <c r="H32" s="19">
        <f>SUM(H20:H31)</f>
        <v>163</v>
      </c>
      <c r="I32" s="34">
        <f>SUM(I20:I31)</f>
        <v>271584903.52999997</v>
      </c>
    </row>
    <row r="33" spans="2:4" ht="15.75" customHeight="1" x14ac:dyDescent="0.2">
      <c r="B33" s="5"/>
      <c r="C33" s="5"/>
      <c r="D33" s="5"/>
    </row>
    <row r="34" spans="2:4" ht="16.5" customHeight="1" x14ac:dyDescent="0.2">
      <c r="C34" s="37"/>
      <c r="D34" s="1"/>
    </row>
    <row r="35" spans="2:4" x14ac:dyDescent="0.2">
      <c r="C35" s="37"/>
    </row>
    <row r="36" spans="2:4" x14ac:dyDescent="0.2">
      <c r="C36" s="5"/>
    </row>
    <row r="37" spans="2:4" ht="22.5" customHeight="1" x14ac:dyDescent="0.2"/>
  </sheetData>
  <mergeCells count="4">
    <mergeCell ref="A18:D18"/>
    <mergeCell ref="F18:I18"/>
    <mergeCell ref="A2:D2"/>
    <mergeCell ref="F2:I2"/>
  </mergeCells>
  <phoneticPr fontId="3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8"/>
  <sheetViews>
    <sheetView zoomScale="85" zoomScaleNormal="85" workbookViewId="0">
      <selection activeCell="C12" sqref="C12"/>
    </sheetView>
  </sheetViews>
  <sheetFormatPr defaultRowHeight="12.75" x14ac:dyDescent="0.2"/>
  <cols>
    <col min="1" max="1" width="58.7109375" style="70" bestFit="1" customWidth="1"/>
    <col min="2" max="2" width="14.85546875" style="70" bestFit="1" customWidth="1"/>
    <col min="3" max="3" width="28.42578125" style="70" bestFit="1" customWidth="1"/>
    <col min="4" max="4" width="68.5703125" style="70" bestFit="1" customWidth="1"/>
    <col min="5" max="5" width="46.140625" style="70" bestFit="1" customWidth="1"/>
    <col min="6" max="6" width="4.5703125" style="70" bestFit="1" customWidth="1"/>
    <col min="7" max="8" width="6.7109375" style="70" bestFit="1" customWidth="1"/>
    <col min="9" max="9" width="10.140625" style="70" bestFit="1" customWidth="1"/>
    <col min="10" max="16384" width="9.140625" style="70"/>
  </cols>
  <sheetData>
    <row r="1" spans="1:9" ht="15" x14ac:dyDescent="0.25">
      <c r="A1" s="67" t="s">
        <v>17</v>
      </c>
      <c r="B1" s="67" t="s">
        <v>17</v>
      </c>
      <c r="C1" s="67" t="s">
        <v>17</v>
      </c>
      <c r="D1" s="67" t="s">
        <v>17</v>
      </c>
      <c r="E1" s="67" t="s">
        <v>17</v>
      </c>
      <c r="F1" s="67" t="s">
        <v>17</v>
      </c>
      <c r="G1" s="67" t="s">
        <v>17</v>
      </c>
      <c r="H1" s="67" t="s">
        <v>17</v>
      </c>
      <c r="I1" s="67" t="s">
        <v>17</v>
      </c>
    </row>
    <row r="2" spans="1:9" ht="14.25" x14ac:dyDescent="0.2">
      <c r="A2" s="68" t="s">
        <v>50</v>
      </c>
      <c r="B2" s="68" t="s">
        <v>17</v>
      </c>
      <c r="C2" s="68" t="s">
        <v>17</v>
      </c>
      <c r="D2" s="68" t="s">
        <v>17</v>
      </c>
      <c r="E2" s="68" t="s">
        <v>17</v>
      </c>
      <c r="F2" s="68" t="s">
        <v>17</v>
      </c>
      <c r="G2" s="68" t="s">
        <v>17</v>
      </c>
      <c r="H2" s="68" t="s">
        <v>17</v>
      </c>
      <c r="I2" s="68" t="s">
        <v>17</v>
      </c>
    </row>
    <row r="3" spans="1:9" ht="14.25" x14ac:dyDescent="0.2">
      <c r="A3" s="51" t="s">
        <v>19</v>
      </c>
      <c r="B3" s="51" t="s">
        <v>20</v>
      </c>
      <c r="C3" s="51" t="s">
        <v>21</v>
      </c>
      <c r="D3" s="51" t="s">
        <v>22</v>
      </c>
      <c r="E3" s="51" t="s">
        <v>23</v>
      </c>
      <c r="F3" s="51" t="s">
        <v>24</v>
      </c>
      <c r="G3" s="51" t="s">
        <v>25</v>
      </c>
      <c r="H3" s="51" t="s">
        <v>26</v>
      </c>
      <c r="I3" s="51" t="s">
        <v>0</v>
      </c>
    </row>
    <row r="4" spans="1:9" ht="14.25" x14ac:dyDescent="0.2">
      <c r="A4" s="51" t="s">
        <v>115</v>
      </c>
      <c r="B4" s="51" t="s">
        <v>116</v>
      </c>
      <c r="C4" s="51" t="s">
        <v>117</v>
      </c>
      <c r="D4" s="51" t="s">
        <v>118</v>
      </c>
      <c r="E4" s="51" t="s">
        <v>64</v>
      </c>
      <c r="F4" s="51">
        <v>2</v>
      </c>
      <c r="G4" s="51">
        <v>0</v>
      </c>
      <c r="H4" s="51">
        <v>0</v>
      </c>
      <c r="I4" s="51">
        <v>18000</v>
      </c>
    </row>
    <row r="5" spans="1:9" ht="15" x14ac:dyDescent="0.25">
      <c r="A5" s="51" t="s">
        <v>119</v>
      </c>
      <c r="B5" s="63" t="s">
        <v>120</v>
      </c>
      <c r="C5" s="51" t="s">
        <v>121</v>
      </c>
      <c r="D5" s="51" t="s">
        <v>122</v>
      </c>
      <c r="E5" s="51" t="s">
        <v>64</v>
      </c>
      <c r="F5" s="51">
        <v>2</v>
      </c>
      <c r="G5" s="51">
        <v>0</v>
      </c>
      <c r="H5" s="51">
        <v>0</v>
      </c>
      <c r="I5" s="51">
        <v>15000</v>
      </c>
    </row>
    <row r="6" spans="1:9" ht="14.25" x14ac:dyDescent="0.2">
      <c r="A6" s="51" t="s">
        <v>123</v>
      </c>
      <c r="B6" s="51" t="s">
        <v>124</v>
      </c>
      <c r="C6" s="51" t="s">
        <v>125</v>
      </c>
      <c r="D6" s="51" t="s">
        <v>126</v>
      </c>
      <c r="E6" s="51" t="s">
        <v>127</v>
      </c>
      <c r="F6" s="51">
        <v>2</v>
      </c>
      <c r="G6" s="51">
        <v>0</v>
      </c>
      <c r="H6" s="51">
        <v>0</v>
      </c>
      <c r="I6" s="51">
        <v>12378</v>
      </c>
    </row>
    <row r="7" spans="1:9" ht="14.25" x14ac:dyDescent="0.2">
      <c r="A7" s="51" t="s">
        <v>17</v>
      </c>
      <c r="B7" s="51" t="s">
        <v>17</v>
      </c>
      <c r="C7" s="51" t="s">
        <v>17</v>
      </c>
      <c r="D7" s="51" t="s">
        <v>17</v>
      </c>
      <c r="E7" s="51" t="s">
        <v>4</v>
      </c>
      <c r="F7" s="51">
        <v>3</v>
      </c>
      <c r="G7" s="51">
        <v>0</v>
      </c>
      <c r="H7" s="51">
        <v>0</v>
      </c>
      <c r="I7" s="51">
        <v>45378</v>
      </c>
    </row>
    <row r="8" spans="1:9" ht="14.25" x14ac:dyDescent="0.2">
      <c r="A8" s="68" t="s">
        <v>128</v>
      </c>
      <c r="B8" s="68" t="s">
        <v>17</v>
      </c>
      <c r="C8" s="68" t="s">
        <v>17</v>
      </c>
      <c r="D8" s="68" t="s">
        <v>17</v>
      </c>
      <c r="E8" s="68" t="s">
        <v>17</v>
      </c>
      <c r="F8" s="68" t="s">
        <v>17</v>
      </c>
      <c r="G8" s="68" t="s">
        <v>17</v>
      </c>
      <c r="H8" s="68" t="s">
        <v>17</v>
      </c>
      <c r="I8" s="68" t="s">
        <v>17</v>
      </c>
    </row>
    <row r="9" spans="1:9" ht="14.25" x14ac:dyDescent="0.2">
      <c r="A9" s="51" t="s">
        <v>19</v>
      </c>
      <c r="B9" s="51" t="s">
        <v>20</v>
      </c>
      <c r="C9" s="51" t="s">
        <v>21</v>
      </c>
      <c r="D9" s="51" t="s">
        <v>22</v>
      </c>
      <c r="E9" s="51" t="s">
        <v>23</v>
      </c>
      <c r="F9" s="51" t="s">
        <v>24</v>
      </c>
      <c r="G9" s="51" t="s">
        <v>25</v>
      </c>
      <c r="H9" s="51" t="s">
        <v>26</v>
      </c>
      <c r="I9" s="51" t="s">
        <v>0</v>
      </c>
    </row>
    <row r="10" spans="1:9" ht="14.25" x14ac:dyDescent="0.2">
      <c r="A10" s="51" t="s">
        <v>129</v>
      </c>
      <c r="B10" s="51" t="s">
        <v>130</v>
      </c>
      <c r="C10" s="51" t="s">
        <v>131</v>
      </c>
      <c r="D10" s="51" t="s">
        <v>17</v>
      </c>
      <c r="E10" s="51" t="s">
        <v>132</v>
      </c>
      <c r="F10" s="51">
        <v>6</v>
      </c>
      <c r="G10" s="51">
        <v>0</v>
      </c>
      <c r="H10" s="51">
        <v>0</v>
      </c>
      <c r="I10" s="51">
        <v>670000</v>
      </c>
    </row>
    <row r="11" spans="1:9" ht="14.25" x14ac:dyDescent="0.2">
      <c r="A11" s="51" t="s">
        <v>129</v>
      </c>
      <c r="B11" s="51" t="s">
        <v>133</v>
      </c>
      <c r="C11" s="51" t="s">
        <v>134</v>
      </c>
      <c r="D11" s="51" t="s">
        <v>17</v>
      </c>
      <c r="E11" s="51" t="s">
        <v>132</v>
      </c>
      <c r="F11" s="51">
        <v>6</v>
      </c>
      <c r="G11" s="51">
        <v>0</v>
      </c>
      <c r="H11" s="51">
        <v>0</v>
      </c>
      <c r="I11" s="51">
        <v>670000</v>
      </c>
    </row>
    <row r="12" spans="1:9" ht="14.25" x14ac:dyDescent="0.2">
      <c r="A12" s="51" t="s">
        <v>17</v>
      </c>
      <c r="B12" s="51" t="s">
        <v>17</v>
      </c>
      <c r="C12" s="51" t="s">
        <v>17</v>
      </c>
      <c r="D12" s="51" t="s">
        <v>17</v>
      </c>
      <c r="E12" s="51" t="s">
        <v>4</v>
      </c>
      <c r="F12" s="51">
        <v>2</v>
      </c>
      <c r="G12" s="51">
        <v>0</v>
      </c>
      <c r="H12" s="51">
        <v>0</v>
      </c>
      <c r="I12" s="51">
        <v>1340000</v>
      </c>
    </row>
    <row r="13" spans="1:9" ht="14.25" x14ac:dyDescent="0.2">
      <c r="A13" s="68" t="s">
        <v>65</v>
      </c>
      <c r="B13" s="68" t="s">
        <v>17</v>
      </c>
      <c r="C13" s="68" t="s">
        <v>17</v>
      </c>
      <c r="D13" s="68" t="s">
        <v>17</v>
      </c>
      <c r="E13" s="68" t="s">
        <v>17</v>
      </c>
      <c r="F13" s="68" t="s">
        <v>17</v>
      </c>
      <c r="G13" s="68" t="s">
        <v>17</v>
      </c>
      <c r="H13" s="68" t="s">
        <v>17</v>
      </c>
      <c r="I13" s="68" t="s">
        <v>17</v>
      </c>
    </row>
    <row r="14" spans="1:9" ht="14.25" x14ac:dyDescent="0.2">
      <c r="A14" s="51" t="s">
        <v>19</v>
      </c>
      <c r="B14" s="51" t="s">
        <v>20</v>
      </c>
      <c r="C14" s="51" t="s">
        <v>21</v>
      </c>
      <c r="D14" s="51" t="s">
        <v>22</v>
      </c>
      <c r="E14" s="51" t="s">
        <v>23</v>
      </c>
      <c r="F14" s="51" t="s">
        <v>24</v>
      </c>
      <c r="G14" s="51" t="s">
        <v>25</v>
      </c>
      <c r="H14" s="51" t="s">
        <v>26</v>
      </c>
      <c r="I14" s="51" t="s">
        <v>0</v>
      </c>
    </row>
    <row r="15" spans="1:9" ht="14.25" x14ac:dyDescent="0.2">
      <c r="A15" s="51" t="s">
        <v>135</v>
      </c>
      <c r="B15" s="51" t="s">
        <v>136</v>
      </c>
      <c r="C15" s="51" t="s">
        <v>137</v>
      </c>
      <c r="D15" s="51" t="s">
        <v>138</v>
      </c>
      <c r="E15" s="51" t="s">
        <v>139</v>
      </c>
      <c r="F15" s="51">
        <v>2</v>
      </c>
      <c r="G15" s="51">
        <v>0</v>
      </c>
      <c r="H15" s="51">
        <v>140</v>
      </c>
      <c r="I15" s="51">
        <v>69656.05</v>
      </c>
    </row>
    <row r="16" spans="1:9" ht="14.25" x14ac:dyDescent="0.2">
      <c r="A16" s="51" t="s">
        <v>17</v>
      </c>
      <c r="B16" s="51" t="s">
        <v>17</v>
      </c>
      <c r="C16" s="51" t="s">
        <v>17</v>
      </c>
      <c r="D16" s="51" t="s">
        <v>17</v>
      </c>
      <c r="E16" s="51" t="s">
        <v>4</v>
      </c>
      <c r="F16" s="51">
        <v>1</v>
      </c>
      <c r="G16" s="51">
        <v>0</v>
      </c>
      <c r="H16" s="51">
        <v>140</v>
      </c>
      <c r="I16" s="51">
        <v>69656.05</v>
      </c>
    </row>
    <row r="17" spans="1:9" ht="14.25" x14ac:dyDescent="0.2">
      <c r="A17" s="68" t="s">
        <v>40</v>
      </c>
      <c r="B17" s="68" t="s">
        <v>17</v>
      </c>
      <c r="C17" s="68" t="s">
        <v>17</v>
      </c>
      <c r="D17" s="68" t="s">
        <v>17</v>
      </c>
      <c r="E17" s="68" t="s">
        <v>17</v>
      </c>
      <c r="F17" s="68" t="s">
        <v>17</v>
      </c>
      <c r="G17" s="68" t="s">
        <v>17</v>
      </c>
      <c r="H17" s="68" t="s">
        <v>17</v>
      </c>
      <c r="I17" s="68" t="s">
        <v>17</v>
      </c>
    </row>
    <row r="18" spans="1:9" ht="14.25" x14ac:dyDescent="0.2">
      <c r="A18" s="51" t="s">
        <v>19</v>
      </c>
      <c r="B18" s="51" t="s">
        <v>20</v>
      </c>
      <c r="C18" s="51" t="s">
        <v>21</v>
      </c>
      <c r="D18" s="51" t="s">
        <v>22</v>
      </c>
      <c r="E18" s="51" t="s">
        <v>23</v>
      </c>
      <c r="F18" s="51" t="s">
        <v>24</v>
      </c>
      <c r="G18" s="51" t="s">
        <v>25</v>
      </c>
      <c r="H18" s="51" t="s">
        <v>26</v>
      </c>
      <c r="I18" s="51" t="s">
        <v>0</v>
      </c>
    </row>
    <row r="19" spans="1:9" ht="14.25" x14ac:dyDescent="0.2">
      <c r="A19" s="51" t="s">
        <v>119</v>
      </c>
      <c r="B19" s="51" t="s">
        <v>140</v>
      </c>
      <c r="C19" s="51" t="s">
        <v>141</v>
      </c>
      <c r="D19" s="51" t="s">
        <v>142</v>
      </c>
      <c r="E19" s="51" t="s">
        <v>143</v>
      </c>
      <c r="F19" s="51">
        <v>2</v>
      </c>
      <c r="G19" s="51">
        <v>0</v>
      </c>
      <c r="H19" s="51">
        <v>96</v>
      </c>
      <c r="I19" s="51">
        <v>3000</v>
      </c>
    </row>
    <row r="20" spans="1:9" ht="14.25" x14ac:dyDescent="0.2">
      <c r="A20" s="51" t="s">
        <v>144</v>
      </c>
      <c r="B20" s="51" t="s">
        <v>145</v>
      </c>
      <c r="C20" s="51" t="s">
        <v>146</v>
      </c>
      <c r="D20" s="51" t="s">
        <v>147</v>
      </c>
      <c r="E20" s="51" t="s">
        <v>148</v>
      </c>
      <c r="F20" s="51">
        <v>2</v>
      </c>
      <c r="G20" s="51">
        <v>1292</v>
      </c>
      <c r="H20" s="51">
        <v>0</v>
      </c>
      <c r="I20" s="51">
        <v>14844</v>
      </c>
    </row>
    <row r="21" spans="1:9" ht="14.25" x14ac:dyDescent="0.2">
      <c r="A21" s="51" t="s">
        <v>149</v>
      </c>
      <c r="B21" s="51" t="s">
        <v>150</v>
      </c>
      <c r="C21" s="51" t="s">
        <v>151</v>
      </c>
      <c r="D21" s="51" t="s">
        <v>152</v>
      </c>
      <c r="E21" s="51" t="s">
        <v>153</v>
      </c>
      <c r="F21" s="51">
        <v>2</v>
      </c>
      <c r="G21" s="51">
        <v>700</v>
      </c>
      <c r="H21" s="51">
        <v>700</v>
      </c>
      <c r="I21" s="51">
        <v>800</v>
      </c>
    </row>
    <row r="22" spans="1:9" ht="14.25" x14ac:dyDescent="0.2">
      <c r="A22" s="51" t="s">
        <v>154</v>
      </c>
      <c r="B22" s="51" t="s">
        <v>155</v>
      </c>
      <c r="C22" s="51" t="s">
        <v>156</v>
      </c>
      <c r="D22" s="51" t="s">
        <v>157</v>
      </c>
      <c r="E22" s="51" t="s">
        <v>158</v>
      </c>
      <c r="F22" s="51">
        <v>2</v>
      </c>
      <c r="G22" s="51">
        <v>597</v>
      </c>
      <c r="H22" s="51">
        <v>175</v>
      </c>
      <c r="I22" s="51">
        <v>50000</v>
      </c>
    </row>
    <row r="23" spans="1:9" ht="14.25" x14ac:dyDescent="0.2">
      <c r="A23" s="51" t="s">
        <v>115</v>
      </c>
      <c r="B23" s="51" t="s">
        <v>159</v>
      </c>
      <c r="C23" s="51" t="s">
        <v>160</v>
      </c>
      <c r="D23" s="51" t="s">
        <v>161</v>
      </c>
      <c r="E23" s="51" t="s">
        <v>162</v>
      </c>
      <c r="F23" s="51">
        <v>2</v>
      </c>
      <c r="G23" s="51">
        <v>1749</v>
      </c>
      <c r="H23" s="51">
        <v>60</v>
      </c>
      <c r="I23" s="51">
        <v>13262</v>
      </c>
    </row>
    <row r="24" spans="1:9" ht="14.25" x14ac:dyDescent="0.2">
      <c r="A24" s="51" t="s">
        <v>115</v>
      </c>
      <c r="B24" s="51" t="s">
        <v>163</v>
      </c>
      <c r="C24" s="51" t="s">
        <v>164</v>
      </c>
      <c r="D24" s="51" t="s">
        <v>165</v>
      </c>
      <c r="E24" s="51" t="s">
        <v>166</v>
      </c>
      <c r="F24" s="51">
        <v>2</v>
      </c>
      <c r="G24" s="51">
        <v>874</v>
      </c>
      <c r="H24" s="51">
        <v>120</v>
      </c>
      <c r="I24" s="51">
        <v>25000</v>
      </c>
    </row>
    <row r="25" spans="1:9" ht="14.25" x14ac:dyDescent="0.2">
      <c r="A25" s="51" t="s">
        <v>167</v>
      </c>
      <c r="B25" s="51" t="s">
        <v>168</v>
      </c>
      <c r="C25" s="51" t="s">
        <v>169</v>
      </c>
      <c r="D25" s="51" t="s">
        <v>170</v>
      </c>
      <c r="E25" s="51" t="s">
        <v>171</v>
      </c>
      <c r="F25" s="51">
        <v>2</v>
      </c>
      <c r="G25" s="51">
        <v>864</v>
      </c>
      <c r="H25" s="51">
        <v>520</v>
      </c>
      <c r="I25" s="51">
        <v>20000</v>
      </c>
    </row>
    <row r="26" spans="1:9" ht="14.25" x14ac:dyDescent="0.2">
      <c r="A26" s="51" t="s">
        <v>17</v>
      </c>
      <c r="B26" s="51" t="s">
        <v>17</v>
      </c>
      <c r="C26" s="51" t="s">
        <v>17</v>
      </c>
      <c r="D26" s="51" t="s">
        <v>17</v>
      </c>
      <c r="E26" s="51" t="s">
        <v>4</v>
      </c>
      <c r="F26" s="51">
        <v>7</v>
      </c>
      <c r="G26" s="51">
        <v>6076</v>
      </c>
      <c r="H26" s="51">
        <v>1671</v>
      </c>
      <c r="I26" s="51">
        <v>126906</v>
      </c>
    </row>
    <row r="27" spans="1:9" ht="14.25" x14ac:dyDescent="0.2">
      <c r="A27" s="68" t="s">
        <v>172</v>
      </c>
      <c r="B27" s="68" t="s">
        <v>17</v>
      </c>
      <c r="C27" s="68" t="s">
        <v>17</v>
      </c>
      <c r="D27" s="68" t="s">
        <v>17</v>
      </c>
      <c r="E27" s="68" t="s">
        <v>17</v>
      </c>
      <c r="F27" s="68" t="s">
        <v>17</v>
      </c>
      <c r="G27" s="68" t="s">
        <v>17</v>
      </c>
      <c r="H27" s="68" t="s">
        <v>17</v>
      </c>
      <c r="I27" s="68" t="s">
        <v>17</v>
      </c>
    </row>
    <row r="28" spans="1:9" ht="14.25" x14ac:dyDescent="0.2">
      <c r="A28" s="51" t="s">
        <v>19</v>
      </c>
      <c r="B28" s="51" t="s">
        <v>20</v>
      </c>
      <c r="C28" s="51" t="s">
        <v>21</v>
      </c>
      <c r="D28" s="51" t="s">
        <v>22</v>
      </c>
      <c r="E28" s="51" t="s">
        <v>23</v>
      </c>
      <c r="F28" s="51" t="s">
        <v>24</v>
      </c>
      <c r="G28" s="51" t="s">
        <v>25</v>
      </c>
      <c r="H28" s="51" t="s">
        <v>26</v>
      </c>
      <c r="I28" s="51" t="s">
        <v>0</v>
      </c>
    </row>
    <row r="29" spans="1:9" ht="14.25" x14ac:dyDescent="0.2">
      <c r="A29" s="51" t="s">
        <v>173</v>
      </c>
      <c r="B29" s="51" t="s">
        <v>174</v>
      </c>
      <c r="C29" s="51" t="s">
        <v>175</v>
      </c>
      <c r="D29" s="51" t="s">
        <v>176</v>
      </c>
      <c r="E29" s="51" t="s">
        <v>177</v>
      </c>
      <c r="F29" s="51">
        <v>2</v>
      </c>
      <c r="G29" s="51">
        <v>1576</v>
      </c>
      <c r="H29" s="51">
        <v>0</v>
      </c>
      <c r="I29" s="51">
        <v>26287</v>
      </c>
    </row>
    <row r="30" spans="1:9" ht="14.25" x14ac:dyDescent="0.2">
      <c r="A30" s="51" t="s">
        <v>17</v>
      </c>
      <c r="B30" s="51" t="s">
        <v>17</v>
      </c>
      <c r="C30" s="51" t="s">
        <v>17</v>
      </c>
      <c r="D30" s="51" t="s">
        <v>17</v>
      </c>
      <c r="E30" s="51" t="s">
        <v>4</v>
      </c>
      <c r="F30" s="51">
        <v>1</v>
      </c>
      <c r="G30" s="51">
        <v>1576</v>
      </c>
      <c r="H30" s="51">
        <v>0</v>
      </c>
      <c r="I30" s="51">
        <v>26287</v>
      </c>
    </row>
    <row r="31" spans="1:9" ht="14.25" x14ac:dyDescent="0.2">
      <c r="A31" s="68" t="s">
        <v>41</v>
      </c>
      <c r="B31" s="68" t="s">
        <v>17</v>
      </c>
      <c r="C31" s="68" t="s">
        <v>17</v>
      </c>
      <c r="D31" s="68" t="s">
        <v>17</v>
      </c>
      <c r="E31" s="68" t="s">
        <v>17</v>
      </c>
      <c r="F31" s="68" t="s">
        <v>17</v>
      </c>
      <c r="G31" s="68" t="s">
        <v>17</v>
      </c>
      <c r="H31" s="68" t="s">
        <v>17</v>
      </c>
      <c r="I31" s="68" t="s">
        <v>17</v>
      </c>
    </row>
    <row r="32" spans="1:9" ht="14.25" x14ac:dyDescent="0.2">
      <c r="A32" s="51" t="s">
        <v>19</v>
      </c>
      <c r="B32" s="51" t="s">
        <v>20</v>
      </c>
      <c r="C32" s="51" t="s">
        <v>21</v>
      </c>
      <c r="D32" s="51" t="s">
        <v>22</v>
      </c>
      <c r="E32" s="51" t="s">
        <v>23</v>
      </c>
      <c r="F32" s="51" t="s">
        <v>24</v>
      </c>
      <c r="G32" s="51" t="s">
        <v>25</v>
      </c>
      <c r="H32" s="51" t="s">
        <v>26</v>
      </c>
      <c r="I32" s="51" t="s">
        <v>0</v>
      </c>
    </row>
    <row r="33" spans="1:9" ht="14.25" x14ac:dyDescent="0.2">
      <c r="A33" s="51" t="s">
        <v>173</v>
      </c>
      <c r="B33" s="51" t="s">
        <v>178</v>
      </c>
      <c r="C33" s="51" t="s">
        <v>179</v>
      </c>
      <c r="D33" s="51" t="s">
        <v>180</v>
      </c>
      <c r="E33" s="51" t="s">
        <v>66</v>
      </c>
      <c r="F33" s="51">
        <v>1</v>
      </c>
      <c r="G33" s="51">
        <v>1800</v>
      </c>
      <c r="H33" s="51">
        <v>620</v>
      </c>
      <c r="I33" s="51">
        <v>196020</v>
      </c>
    </row>
    <row r="34" spans="1:9" ht="14.25" x14ac:dyDescent="0.2">
      <c r="A34" s="51" t="s">
        <v>181</v>
      </c>
      <c r="B34" s="51" t="s">
        <v>182</v>
      </c>
      <c r="C34" s="51" t="s">
        <v>183</v>
      </c>
      <c r="D34" s="51" t="s">
        <v>82</v>
      </c>
      <c r="E34" s="51" t="s">
        <v>83</v>
      </c>
      <c r="F34" s="51">
        <v>1</v>
      </c>
      <c r="G34" s="51">
        <v>2910</v>
      </c>
      <c r="H34" s="51">
        <v>783</v>
      </c>
      <c r="I34" s="51">
        <v>189150</v>
      </c>
    </row>
    <row r="35" spans="1:9" ht="14.25" x14ac:dyDescent="0.2">
      <c r="A35" s="51" t="s">
        <v>119</v>
      </c>
      <c r="B35" s="51" t="s">
        <v>184</v>
      </c>
      <c r="C35" s="51" t="s">
        <v>185</v>
      </c>
      <c r="D35" s="51" t="s">
        <v>186</v>
      </c>
      <c r="E35" s="51" t="s">
        <v>60</v>
      </c>
      <c r="F35" s="51">
        <v>1</v>
      </c>
      <c r="G35" s="51">
        <v>1724</v>
      </c>
      <c r="H35" s="51">
        <v>558</v>
      </c>
      <c r="I35" s="51">
        <v>150612</v>
      </c>
    </row>
    <row r="36" spans="1:9" ht="14.25" x14ac:dyDescent="0.2">
      <c r="A36" s="51" t="s">
        <v>119</v>
      </c>
      <c r="B36" s="51" t="s">
        <v>187</v>
      </c>
      <c r="C36" s="51" t="s">
        <v>188</v>
      </c>
      <c r="D36" s="51" t="s">
        <v>189</v>
      </c>
      <c r="E36" s="51" t="s">
        <v>60</v>
      </c>
      <c r="F36" s="51">
        <v>1</v>
      </c>
      <c r="G36" s="51">
        <v>1724</v>
      </c>
      <c r="H36" s="51">
        <v>558</v>
      </c>
      <c r="I36" s="51">
        <v>150612</v>
      </c>
    </row>
    <row r="37" spans="1:9" ht="14.25" x14ac:dyDescent="0.2">
      <c r="A37" s="51" t="s">
        <v>154</v>
      </c>
      <c r="B37" s="51" t="s">
        <v>190</v>
      </c>
      <c r="C37" s="51" t="s">
        <v>191</v>
      </c>
      <c r="D37" s="51" t="s">
        <v>192</v>
      </c>
      <c r="E37" s="51" t="s">
        <v>60</v>
      </c>
      <c r="F37" s="51">
        <v>1</v>
      </c>
      <c r="G37" s="51">
        <v>2039</v>
      </c>
      <c r="H37" s="51">
        <v>657</v>
      </c>
      <c r="I37" s="51">
        <v>177936</v>
      </c>
    </row>
    <row r="38" spans="1:9" ht="14.25" x14ac:dyDescent="0.2">
      <c r="A38" s="51" t="s">
        <v>144</v>
      </c>
      <c r="B38" s="51" t="s">
        <v>193</v>
      </c>
      <c r="C38" s="51" t="s">
        <v>194</v>
      </c>
      <c r="D38" s="51" t="s">
        <v>195</v>
      </c>
      <c r="E38" s="51" t="s">
        <v>196</v>
      </c>
      <c r="F38" s="51">
        <v>1</v>
      </c>
      <c r="G38" s="51">
        <v>2116</v>
      </c>
      <c r="H38" s="51">
        <v>796</v>
      </c>
      <c r="I38" s="51">
        <v>291200</v>
      </c>
    </row>
    <row r="39" spans="1:9" ht="14.25" x14ac:dyDescent="0.2">
      <c r="A39" s="51" t="s">
        <v>197</v>
      </c>
      <c r="B39" s="51" t="s">
        <v>198</v>
      </c>
      <c r="C39" s="51" t="s">
        <v>199</v>
      </c>
      <c r="D39" s="51" t="s">
        <v>200</v>
      </c>
      <c r="E39" s="51" t="s">
        <v>43</v>
      </c>
      <c r="F39" s="51">
        <v>1</v>
      </c>
      <c r="G39" s="51">
        <v>1686</v>
      </c>
      <c r="H39" s="51">
        <v>593</v>
      </c>
      <c r="I39" s="51">
        <v>185460</v>
      </c>
    </row>
    <row r="40" spans="1:9" ht="14.25" x14ac:dyDescent="0.2">
      <c r="A40" s="51" t="s">
        <v>135</v>
      </c>
      <c r="B40" s="51" t="s">
        <v>201</v>
      </c>
      <c r="C40" s="51" t="s">
        <v>202</v>
      </c>
      <c r="D40" s="51" t="s">
        <v>203</v>
      </c>
      <c r="E40" s="51" t="s">
        <v>43</v>
      </c>
      <c r="F40" s="51">
        <v>1</v>
      </c>
      <c r="G40" s="51">
        <v>1824</v>
      </c>
      <c r="H40" s="51">
        <v>567</v>
      </c>
      <c r="I40" s="51">
        <v>200640</v>
      </c>
    </row>
    <row r="41" spans="1:9" ht="14.25" x14ac:dyDescent="0.2">
      <c r="A41" s="51" t="s">
        <v>149</v>
      </c>
      <c r="B41" s="51" t="s">
        <v>204</v>
      </c>
      <c r="C41" s="51" t="s">
        <v>205</v>
      </c>
      <c r="D41" s="51" t="s">
        <v>206</v>
      </c>
      <c r="E41" s="51" t="s">
        <v>42</v>
      </c>
      <c r="F41" s="51">
        <v>1</v>
      </c>
      <c r="G41" s="51">
        <v>2577</v>
      </c>
      <c r="H41" s="51">
        <v>469</v>
      </c>
      <c r="I41" s="51">
        <v>201102</v>
      </c>
    </row>
    <row r="42" spans="1:9" ht="14.25" x14ac:dyDescent="0.2">
      <c r="A42" s="51" t="s">
        <v>149</v>
      </c>
      <c r="B42" s="51" t="s">
        <v>207</v>
      </c>
      <c r="C42" s="51" t="s">
        <v>208</v>
      </c>
      <c r="D42" s="51" t="s">
        <v>209</v>
      </c>
      <c r="E42" s="51" t="s">
        <v>42</v>
      </c>
      <c r="F42" s="51">
        <v>1</v>
      </c>
      <c r="G42" s="51">
        <v>1855</v>
      </c>
      <c r="H42" s="51">
        <v>508</v>
      </c>
      <c r="I42" s="51">
        <v>156024</v>
      </c>
    </row>
    <row r="43" spans="1:9" ht="14.25" x14ac:dyDescent="0.2">
      <c r="A43" s="51" t="s">
        <v>210</v>
      </c>
      <c r="B43" s="51" t="s">
        <v>211</v>
      </c>
      <c r="C43" s="51" t="s">
        <v>212</v>
      </c>
      <c r="D43" s="51" t="s">
        <v>213</v>
      </c>
      <c r="E43" s="51" t="s">
        <v>214</v>
      </c>
      <c r="F43" s="51">
        <v>1</v>
      </c>
      <c r="G43" s="51">
        <v>2113</v>
      </c>
      <c r="H43" s="51">
        <v>901</v>
      </c>
      <c r="I43" s="51">
        <v>379653</v>
      </c>
    </row>
    <row r="44" spans="1:9" ht="14.25" x14ac:dyDescent="0.2">
      <c r="A44" s="51" t="s">
        <v>135</v>
      </c>
      <c r="B44" s="51" t="s">
        <v>215</v>
      </c>
      <c r="C44" s="51" t="s">
        <v>216</v>
      </c>
      <c r="D44" s="51" t="s">
        <v>217</v>
      </c>
      <c r="E44" s="51" t="s">
        <v>57</v>
      </c>
      <c r="F44" s="51">
        <v>1</v>
      </c>
      <c r="G44" s="51">
        <v>2130</v>
      </c>
      <c r="H44" s="51">
        <v>0</v>
      </c>
      <c r="I44" s="51">
        <v>325000</v>
      </c>
    </row>
    <row r="45" spans="1:9" ht="14.25" x14ac:dyDescent="0.2">
      <c r="A45" s="51" t="s">
        <v>210</v>
      </c>
      <c r="B45" s="51" t="s">
        <v>218</v>
      </c>
      <c r="C45" s="51" t="s">
        <v>219</v>
      </c>
      <c r="D45" s="51" t="s">
        <v>220</v>
      </c>
      <c r="E45" s="51" t="s">
        <v>61</v>
      </c>
      <c r="F45" s="51">
        <v>1</v>
      </c>
      <c r="G45" s="51">
        <v>1478</v>
      </c>
      <c r="H45" s="51">
        <v>489</v>
      </c>
      <c r="I45" s="51">
        <v>126728</v>
      </c>
    </row>
    <row r="46" spans="1:9" ht="14.25" x14ac:dyDescent="0.2">
      <c r="A46" s="51" t="s">
        <v>221</v>
      </c>
      <c r="B46" s="51" t="s">
        <v>222</v>
      </c>
      <c r="C46" s="51" t="s">
        <v>223</v>
      </c>
      <c r="D46" s="51" t="s">
        <v>224</v>
      </c>
      <c r="E46" s="51" t="s">
        <v>225</v>
      </c>
      <c r="F46" s="51">
        <v>1</v>
      </c>
      <c r="G46" s="51">
        <v>1389</v>
      </c>
      <c r="H46" s="51">
        <v>159</v>
      </c>
      <c r="I46" s="51">
        <v>110000</v>
      </c>
    </row>
    <row r="47" spans="1:9" ht="14.25" x14ac:dyDescent="0.2">
      <c r="A47" s="51" t="s">
        <v>221</v>
      </c>
      <c r="B47" s="51" t="s">
        <v>226</v>
      </c>
      <c r="C47" s="51" t="s">
        <v>227</v>
      </c>
      <c r="D47" s="51" t="s">
        <v>228</v>
      </c>
      <c r="E47" s="51" t="s">
        <v>225</v>
      </c>
      <c r="F47" s="51">
        <v>1</v>
      </c>
      <c r="G47" s="51">
        <v>1389</v>
      </c>
      <c r="H47" s="51">
        <v>159</v>
      </c>
      <c r="I47" s="51">
        <v>110000</v>
      </c>
    </row>
    <row r="48" spans="1:9" ht="14.25" x14ac:dyDescent="0.2">
      <c r="A48" s="51" t="s">
        <v>221</v>
      </c>
      <c r="B48" s="51" t="s">
        <v>229</v>
      </c>
      <c r="C48" s="51" t="s">
        <v>230</v>
      </c>
      <c r="D48" s="51" t="s">
        <v>231</v>
      </c>
      <c r="E48" s="51" t="s">
        <v>225</v>
      </c>
      <c r="F48" s="51">
        <v>1</v>
      </c>
      <c r="G48" s="51">
        <v>1389</v>
      </c>
      <c r="H48" s="51">
        <v>159</v>
      </c>
      <c r="I48" s="51">
        <v>110000</v>
      </c>
    </row>
    <row r="49" spans="1:9" ht="14.25" x14ac:dyDescent="0.2">
      <c r="A49" s="51" t="s">
        <v>144</v>
      </c>
      <c r="B49" s="51" t="s">
        <v>232</v>
      </c>
      <c r="C49" s="51" t="s">
        <v>233</v>
      </c>
      <c r="D49" s="51" t="s">
        <v>234</v>
      </c>
      <c r="E49" s="51" t="s">
        <v>42</v>
      </c>
      <c r="F49" s="51">
        <v>1</v>
      </c>
      <c r="G49" s="51">
        <v>2610</v>
      </c>
      <c r="H49" s="51">
        <v>583</v>
      </c>
      <c r="I49" s="51">
        <v>210804</v>
      </c>
    </row>
    <row r="50" spans="1:9" ht="14.25" x14ac:dyDescent="0.2">
      <c r="A50" s="51" t="s">
        <v>144</v>
      </c>
      <c r="B50" s="51" t="s">
        <v>235</v>
      </c>
      <c r="C50" s="51" t="s">
        <v>236</v>
      </c>
      <c r="D50" s="51" t="s">
        <v>237</v>
      </c>
      <c r="E50" s="51" t="s">
        <v>42</v>
      </c>
      <c r="F50" s="51">
        <v>1</v>
      </c>
      <c r="G50" s="51">
        <v>2036</v>
      </c>
      <c r="H50" s="51">
        <v>577</v>
      </c>
      <c r="I50" s="51">
        <v>172458</v>
      </c>
    </row>
    <row r="51" spans="1:9" ht="14.25" x14ac:dyDescent="0.2">
      <c r="A51" s="51" t="s">
        <v>154</v>
      </c>
      <c r="B51" s="51" t="s">
        <v>238</v>
      </c>
      <c r="C51" s="51" t="s">
        <v>239</v>
      </c>
      <c r="D51" s="51" t="s">
        <v>82</v>
      </c>
      <c r="E51" s="51" t="s">
        <v>83</v>
      </c>
      <c r="F51" s="51">
        <v>1</v>
      </c>
      <c r="G51" s="51">
        <v>2625</v>
      </c>
      <c r="H51" s="51">
        <v>705</v>
      </c>
      <c r="I51" s="51">
        <v>219780</v>
      </c>
    </row>
    <row r="52" spans="1:9" ht="14.25" x14ac:dyDescent="0.2">
      <c r="A52" s="51" t="s">
        <v>197</v>
      </c>
      <c r="B52" s="51" t="s">
        <v>240</v>
      </c>
      <c r="C52" s="51" t="s">
        <v>241</v>
      </c>
      <c r="D52" s="51" t="s">
        <v>242</v>
      </c>
      <c r="E52" s="51" t="s">
        <v>61</v>
      </c>
      <c r="F52" s="51">
        <v>1</v>
      </c>
      <c r="G52" s="51">
        <v>1879</v>
      </c>
      <c r="H52" s="51">
        <v>544</v>
      </c>
      <c r="I52" s="51">
        <v>159918</v>
      </c>
    </row>
    <row r="53" spans="1:9" ht="14.25" x14ac:dyDescent="0.2">
      <c r="A53" s="51" t="s">
        <v>197</v>
      </c>
      <c r="B53" s="51" t="s">
        <v>243</v>
      </c>
      <c r="C53" s="51" t="s">
        <v>244</v>
      </c>
      <c r="D53" s="51" t="s">
        <v>245</v>
      </c>
      <c r="E53" s="51" t="s">
        <v>42</v>
      </c>
      <c r="F53" s="51">
        <v>1</v>
      </c>
      <c r="G53" s="51">
        <v>2036</v>
      </c>
      <c r="H53" s="51">
        <v>547</v>
      </c>
      <c r="I53" s="51">
        <v>170478</v>
      </c>
    </row>
    <row r="54" spans="1:9" ht="14.25" x14ac:dyDescent="0.2">
      <c r="A54" s="51" t="s">
        <v>149</v>
      </c>
      <c r="B54" s="51" t="s">
        <v>246</v>
      </c>
      <c r="C54" s="51" t="s">
        <v>247</v>
      </c>
      <c r="D54" s="51" t="s">
        <v>248</v>
      </c>
      <c r="E54" s="51" t="s">
        <v>42</v>
      </c>
      <c r="F54" s="51">
        <v>1</v>
      </c>
      <c r="G54" s="51">
        <v>1613</v>
      </c>
      <c r="H54" s="51">
        <v>430</v>
      </c>
      <c r="I54" s="51">
        <v>134838</v>
      </c>
    </row>
    <row r="55" spans="1:9" ht="14.25" x14ac:dyDescent="0.2">
      <c r="A55" s="51" t="s">
        <v>210</v>
      </c>
      <c r="B55" s="51" t="s">
        <v>249</v>
      </c>
      <c r="C55" s="51" t="s">
        <v>250</v>
      </c>
      <c r="D55" s="51" t="s">
        <v>251</v>
      </c>
      <c r="E55" s="51" t="s">
        <v>73</v>
      </c>
      <c r="F55" s="51">
        <v>1</v>
      </c>
      <c r="G55" s="51">
        <v>2300</v>
      </c>
      <c r="H55" s="51">
        <v>900</v>
      </c>
      <c r="I55" s="51">
        <v>259200</v>
      </c>
    </row>
    <row r="56" spans="1:9" ht="14.25" x14ac:dyDescent="0.2">
      <c r="A56" s="51" t="s">
        <v>252</v>
      </c>
      <c r="B56" s="51" t="s">
        <v>253</v>
      </c>
      <c r="C56" s="51" t="s">
        <v>254</v>
      </c>
      <c r="D56" s="51" t="s">
        <v>255</v>
      </c>
      <c r="E56" s="51" t="s">
        <v>73</v>
      </c>
      <c r="F56" s="51">
        <v>1</v>
      </c>
      <c r="G56" s="51">
        <v>2500</v>
      </c>
      <c r="H56" s="51">
        <v>970</v>
      </c>
      <c r="I56" s="51">
        <v>281070</v>
      </c>
    </row>
    <row r="57" spans="1:9" ht="14.25" x14ac:dyDescent="0.2">
      <c r="A57" s="51" t="s">
        <v>252</v>
      </c>
      <c r="B57" s="51" t="s">
        <v>256</v>
      </c>
      <c r="C57" s="51" t="s">
        <v>257</v>
      </c>
      <c r="D57" s="51" t="s">
        <v>258</v>
      </c>
      <c r="E57" s="51" t="s">
        <v>259</v>
      </c>
      <c r="F57" s="51">
        <v>1</v>
      </c>
      <c r="G57" s="51">
        <v>1442</v>
      </c>
      <c r="H57" s="51">
        <v>99</v>
      </c>
      <c r="I57" s="51">
        <v>101706</v>
      </c>
    </row>
    <row r="58" spans="1:9" ht="14.25" x14ac:dyDescent="0.2">
      <c r="A58" s="51" t="s">
        <v>260</v>
      </c>
      <c r="B58" s="51" t="s">
        <v>261</v>
      </c>
      <c r="C58" s="51" t="s">
        <v>262</v>
      </c>
      <c r="D58" s="51" t="s">
        <v>263</v>
      </c>
      <c r="E58" s="51" t="s">
        <v>264</v>
      </c>
      <c r="F58" s="51">
        <v>1</v>
      </c>
      <c r="G58" s="51">
        <v>4832</v>
      </c>
      <c r="H58" s="51">
        <v>2440</v>
      </c>
      <c r="I58" s="51">
        <v>1220000</v>
      </c>
    </row>
    <row r="59" spans="1:9" ht="14.25" x14ac:dyDescent="0.2">
      <c r="A59" s="51" t="s">
        <v>149</v>
      </c>
      <c r="B59" s="51" t="s">
        <v>265</v>
      </c>
      <c r="C59" s="51" t="s">
        <v>266</v>
      </c>
      <c r="D59" s="51" t="s">
        <v>267</v>
      </c>
      <c r="E59" s="51" t="s">
        <v>42</v>
      </c>
      <c r="F59" s="51">
        <v>1</v>
      </c>
      <c r="G59" s="51">
        <v>1654</v>
      </c>
      <c r="H59" s="51">
        <v>475</v>
      </c>
      <c r="I59" s="51">
        <v>140580</v>
      </c>
    </row>
    <row r="60" spans="1:9" ht="14.25" x14ac:dyDescent="0.2">
      <c r="A60" s="51" t="s">
        <v>115</v>
      </c>
      <c r="B60" s="51" t="s">
        <v>268</v>
      </c>
      <c r="C60" s="51" t="s">
        <v>269</v>
      </c>
      <c r="D60" s="51" t="s">
        <v>270</v>
      </c>
      <c r="E60" s="51" t="s">
        <v>74</v>
      </c>
      <c r="F60" s="51">
        <v>1</v>
      </c>
      <c r="G60" s="51">
        <v>2220</v>
      </c>
      <c r="H60" s="51">
        <v>828</v>
      </c>
      <c r="I60" s="51">
        <v>201168</v>
      </c>
    </row>
    <row r="61" spans="1:9" ht="14.25" x14ac:dyDescent="0.2">
      <c r="A61" s="51" t="s">
        <v>271</v>
      </c>
      <c r="B61" s="51" t="s">
        <v>272</v>
      </c>
      <c r="C61" s="51" t="s">
        <v>273</v>
      </c>
      <c r="D61" s="51" t="s">
        <v>274</v>
      </c>
      <c r="E61" s="51" t="s">
        <v>275</v>
      </c>
      <c r="F61" s="51">
        <v>1</v>
      </c>
      <c r="G61" s="51">
        <v>8965</v>
      </c>
      <c r="H61" s="51">
        <v>1109</v>
      </c>
      <c r="I61" s="51">
        <v>800000</v>
      </c>
    </row>
    <row r="62" spans="1:9" ht="14.25" x14ac:dyDescent="0.2">
      <c r="A62" s="51" t="s">
        <v>119</v>
      </c>
      <c r="B62" s="51" t="s">
        <v>276</v>
      </c>
      <c r="C62" s="51" t="s">
        <v>277</v>
      </c>
      <c r="D62" s="51" t="s">
        <v>278</v>
      </c>
      <c r="E62" s="51" t="s">
        <v>61</v>
      </c>
      <c r="F62" s="51">
        <v>1</v>
      </c>
      <c r="G62" s="51">
        <v>1744</v>
      </c>
      <c r="H62" s="51">
        <v>521</v>
      </c>
      <c r="I62" s="51">
        <v>149490</v>
      </c>
    </row>
    <row r="63" spans="1:9" ht="14.25" x14ac:dyDescent="0.2">
      <c r="A63" s="51" t="s">
        <v>119</v>
      </c>
      <c r="B63" s="51" t="s">
        <v>279</v>
      </c>
      <c r="C63" s="51" t="s">
        <v>280</v>
      </c>
      <c r="D63" s="51" t="s">
        <v>281</v>
      </c>
      <c r="E63" s="51" t="s">
        <v>61</v>
      </c>
      <c r="F63" s="51">
        <v>1</v>
      </c>
      <c r="G63" s="51">
        <v>1562</v>
      </c>
      <c r="H63" s="51">
        <v>452</v>
      </c>
      <c r="I63" s="51">
        <v>132924</v>
      </c>
    </row>
    <row r="64" spans="1:9" ht="14.25" x14ac:dyDescent="0.2">
      <c r="A64" s="51" t="s">
        <v>123</v>
      </c>
      <c r="B64" s="51" t="s">
        <v>282</v>
      </c>
      <c r="C64" s="51" t="s">
        <v>283</v>
      </c>
      <c r="D64" s="51" t="s">
        <v>284</v>
      </c>
      <c r="E64" s="51" t="s">
        <v>285</v>
      </c>
      <c r="F64" s="51">
        <v>1</v>
      </c>
      <c r="G64" s="51">
        <v>1306</v>
      </c>
      <c r="H64" s="51">
        <v>105</v>
      </c>
      <c r="I64" s="51">
        <v>93126</v>
      </c>
    </row>
    <row r="65" spans="1:9" ht="14.25" x14ac:dyDescent="0.2">
      <c r="A65" s="51" t="s">
        <v>286</v>
      </c>
      <c r="B65" s="51" t="s">
        <v>287</v>
      </c>
      <c r="C65" s="51" t="s">
        <v>288</v>
      </c>
      <c r="D65" s="51" t="s">
        <v>289</v>
      </c>
      <c r="E65" s="51" t="s">
        <v>290</v>
      </c>
      <c r="F65" s="51">
        <v>1</v>
      </c>
      <c r="G65" s="51">
        <v>2568</v>
      </c>
      <c r="H65" s="51">
        <v>792</v>
      </c>
      <c r="I65" s="51">
        <v>320000</v>
      </c>
    </row>
    <row r="66" spans="1:9" ht="14.25" x14ac:dyDescent="0.2">
      <c r="A66" s="51" t="s">
        <v>291</v>
      </c>
      <c r="B66" s="51" t="s">
        <v>292</v>
      </c>
      <c r="C66" s="51" t="s">
        <v>293</v>
      </c>
      <c r="D66" s="51" t="s">
        <v>294</v>
      </c>
      <c r="E66" s="51" t="s">
        <v>66</v>
      </c>
      <c r="F66" s="51">
        <v>1</v>
      </c>
      <c r="G66" s="51">
        <v>2000</v>
      </c>
      <c r="H66" s="51">
        <v>659</v>
      </c>
      <c r="I66" s="51">
        <v>215379</v>
      </c>
    </row>
    <row r="67" spans="1:9" ht="14.25" x14ac:dyDescent="0.2">
      <c r="A67" s="51" t="s">
        <v>291</v>
      </c>
      <c r="B67" s="51" t="s">
        <v>295</v>
      </c>
      <c r="C67" s="51" t="s">
        <v>296</v>
      </c>
      <c r="D67" s="51" t="s">
        <v>297</v>
      </c>
      <c r="E67" s="51" t="s">
        <v>298</v>
      </c>
      <c r="F67" s="51">
        <v>1</v>
      </c>
      <c r="G67" s="51">
        <v>2266</v>
      </c>
      <c r="H67" s="51">
        <v>725</v>
      </c>
      <c r="I67" s="51">
        <v>414900</v>
      </c>
    </row>
    <row r="68" spans="1:9" ht="14.25" x14ac:dyDescent="0.2">
      <c r="A68" s="51" t="s">
        <v>271</v>
      </c>
      <c r="B68" s="51" t="s">
        <v>299</v>
      </c>
      <c r="C68" s="51" t="s">
        <v>300</v>
      </c>
      <c r="D68" s="51" t="s">
        <v>301</v>
      </c>
      <c r="E68" s="51" t="s">
        <v>74</v>
      </c>
      <c r="F68" s="51">
        <v>1</v>
      </c>
      <c r="G68" s="51">
        <v>2589</v>
      </c>
      <c r="H68" s="51">
        <v>711</v>
      </c>
      <c r="I68" s="51">
        <v>217800</v>
      </c>
    </row>
    <row r="69" spans="1:9" ht="14.25" x14ac:dyDescent="0.2">
      <c r="A69" s="51" t="s">
        <v>167</v>
      </c>
      <c r="B69" s="51" t="s">
        <v>302</v>
      </c>
      <c r="C69" s="51" t="s">
        <v>303</v>
      </c>
      <c r="D69" s="51" t="s">
        <v>304</v>
      </c>
      <c r="E69" s="51" t="s">
        <v>42</v>
      </c>
      <c r="F69" s="51">
        <v>1</v>
      </c>
      <c r="G69" s="51">
        <v>1442</v>
      </c>
      <c r="H69" s="51">
        <v>430</v>
      </c>
      <c r="I69" s="51">
        <v>123552</v>
      </c>
    </row>
    <row r="70" spans="1:9" ht="14.25" x14ac:dyDescent="0.2">
      <c r="A70" s="51" t="s">
        <v>167</v>
      </c>
      <c r="B70" s="51" t="s">
        <v>305</v>
      </c>
      <c r="C70" s="51" t="s">
        <v>306</v>
      </c>
      <c r="D70" s="51" t="s">
        <v>307</v>
      </c>
      <c r="E70" s="51" t="s">
        <v>42</v>
      </c>
      <c r="F70" s="51">
        <v>1</v>
      </c>
      <c r="G70" s="51">
        <v>1613</v>
      </c>
      <c r="H70" s="51">
        <v>430</v>
      </c>
      <c r="I70" s="51">
        <v>134838</v>
      </c>
    </row>
    <row r="71" spans="1:9" ht="14.25" x14ac:dyDescent="0.2">
      <c r="A71" s="51" t="s">
        <v>167</v>
      </c>
      <c r="B71" s="51" t="s">
        <v>308</v>
      </c>
      <c r="C71" s="51" t="s">
        <v>309</v>
      </c>
      <c r="D71" s="51" t="s">
        <v>310</v>
      </c>
      <c r="E71" s="51" t="s">
        <v>42</v>
      </c>
      <c r="F71" s="51">
        <v>1</v>
      </c>
      <c r="G71" s="51">
        <v>1613</v>
      </c>
      <c r="H71" s="51">
        <v>430</v>
      </c>
      <c r="I71" s="51">
        <v>134838</v>
      </c>
    </row>
    <row r="72" spans="1:9" ht="14.25" x14ac:dyDescent="0.2">
      <c r="A72" s="51" t="s">
        <v>271</v>
      </c>
      <c r="B72" s="51" t="s">
        <v>311</v>
      </c>
      <c r="C72" s="51" t="s">
        <v>312</v>
      </c>
      <c r="D72" s="51" t="s">
        <v>313</v>
      </c>
      <c r="E72" s="51" t="s">
        <v>66</v>
      </c>
      <c r="F72" s="51">
        <v>1</v>
      </c>
      <c r="G72" s="51">
        <v>1900</v>
      </c>
      <c r="H72" s="51">
        <v>585</v>
      </c>
      <c r="I72" s="51">
        <v>201285</v>
      </c>
    </row>
    <row r="73" spans="1:9" ht="14.25" x14ac:dyDescent="0.2">
      <c r="A73" s="51" t="s">
        <v>271</v>
      </c>
      <c r="B73" s="51" t="s">
        <v>314</v>
      </c>
      <c r="C73" s="51" t="s">
        <v>315</v>
      </c>
      <c r="D73" s="51" t="s">
        <v>316</v>
      </c>
      <c r="E73" s="51" t="s">
        <v>317</v>
      </c>
      <c r="F73" s="51">
        <v>1</v>
      </c>
      <c r="G73" s="51">
        <v>1852</v>
      </c>
      <c r="H73" s="51">
        <v>622</v>
      </c>
      <c r="I73" s="51">
        <v>212400</v>
      </c>
    </row>
    <row r="74" spans="1:9" ht="14.25" x14ac:dyDescent="0.2">
      <c r="A74" s="51" t="s">
        <v>252</v>
      </c>
      <c r="B74" s="51" t="s">
        <v>318</v>
      </c>
      <c r="C74" s="51" t="s">
        <v>319</v>
      </c>
      <c r="D74" s="51" t="s">
        <v>320</v>
      </c>
      <c r="E74" s="51" t="s">
        <v>321</v>
      </c>
      <c r="F74" s="51">
        <v>1</v>
      </c>
      <c r="G74" s="51">
        <v>2112</v>
      </c>
      <c r="H74" s="51">
        <v>610</v>
      </c>
      <c r="I74" s="51">
        <v>250000</v>
      </c>
    </row>
    <row r="75" spans="1:9" ht="14.25" x14ac:dyDescent="0.2">
      <c r="A75" s="51" t="s">
        <v>322</v>
      </c>
      <c r="B75" s="51" t="s">
        <v>323</v>
      </c>
      <c r="C75" s="51" t="s">
        <v>324</v>
      </c>
      <c r="D75" s="51" t="s">
        <v>325</v>
      </c>
      <c r="E75" s="51" t="s">
        <v>75</v>
      </c>
      <c r="F75" s="51">
        <v>1</v>
      </c>
      <c r="G75" s="51">
        <v>2494</v>
      </c>
      <c r="H75" s="51">
        <v>464</v>
      </c>
      <c r="I75" s="51">
        <v>237000</v>
      </c>
    </row>
    <row r="76" spans="1:9" ht="14.25" x14ac:dyDescent="0.2">
      <c r="A76" s="51" t="s">
        <v>322</v>
      </c>
      <c r="B76" s="51" t="s">
        <v>326</v>
      </c>
      <c r="C76" s="51" t="s">
        <v>327</v>
      </c>
      <c r="D76" s="51" t="s">
        <v>328</v>
      </c>
      <c r="E76" s="51" t="s">
        <v>329</v>
      </c>
      <c r="F76" s="51">
        <v>1</v>
      </c>
      <c r="G76" s="51">
        <v>2150</v>
      </c>
      <c r="H76" s="51">
        <v>796</v>
      </c>
      <c r="I76" s="51">
        <v>194436</v>
      </c>
    </row>
    <row r="77" spans="1:9" ht="14.25" x14ac:dyDescent="0.2">
      <c r="A77" s="51" t="s">
        <v>17</v>
      </c>
      <c r="B77" s="51" t="s">
        <v>17</v>
      </c>
      <c r="C77" s="51" t="s">
        <v>17</v>
      </c>
      <c r="D77" s="51" t="s">
        <v>17</v>
      </c>
      <c r="E77" s="51" t="s">
        <v>4</v>
      </c>
      <c r="F77" s="51">
        <v>44</v>
      </c>
      <c r="G77" s="51">
        <v>96066</v>
      </c>
      <c r="H77" s="51">
        <v>26515</v>
      </c>
      <c r="I77" s="51">
        <v>10164105</v>
      </c>
    </row>
    <row r="78" spans="1:9" ht="14.25" x14ac:dyDescent="0.2">
      <c r="A78" s="68" t="s">
        <v>330</v>
      </c>
      <c r="B78" s="68" t="s">
        <v>17</v>
      </c>
      <c r="C78" s="68" t="s">
        <v>17</v>
      </c>
      <c r="D78" s="68" t="s">
        <v>17</v>
      </c>
      <c r="E78" s="68" t="s">
        <v>17</v>
      </c>
      <c r="F78" s="68" t="s">
        <v>17</v>
      </c>
      <c r="G78" s="68" t="s">
        <v>17</v>
      </c>
      <c r="H78" s="68" t="s">
        <v>17</v>
      </c>
      <c r="I78" s="68" t="s">
        <v>17</v>
      </c>
    </row>
    <row r="79" spans="1:9" ht="14.25" x14ac:dyDescent="0.2">
      <c r="A79" s="51" t="s">
        <v>19</v>
      </c>
      <c r="B79" s="51" t="s">
        <v>20</v>
      </c>
      <c r="C79" s="51" t="s">
        <v>21</v>
      </c>
      <c r="D79" s="51" t="s">
        <v>22</v>
      </c>
      <c r="E79" s="51" t="s">
        <v>23</v>
      </c>
      <c r="F79" s="51" t="s">
        <v>24</v>
      </c>
      <c r="G79" s="51" t="s">
        <v>25</v>
      </c>
      <c r="H79" s="51" t="s">
        <v>26</v>
      </c>
      <c r="I79" s="51" t="s">
        <v>0</v>
      </c>
    </row>
    <row r="80" spans="1:9" ht="14.25" x14ac:dyDescent="0.2">
      <c r="A80" s="51" t="s">
        <v>115</v>
      </c>
      <c r="B80" s="51" t="s">
        <v>331</v>
      </c>
      <c r="C80" s="51" t="s">
        <v>332</v>
      </c>
      <c r="D80" s="51" t="s">
        <v>17</v>
      </c>
      <c r="E80" s="51" t="s">
        <v>42</v>
      </c>
      <c r="F80" s="51">
        <v>2</v>
      </c>
      <c r="G80" s="51">
        <v>1042</v>
      </c>
      <c r="H80" s="51">
        <v>0</v>
      </c>
      <c r="I80" s="51">
        <v>83380</v>
      </c>
    </row>
    <row r="81" spans="1:9" ht="14.25" x14ac:dyDescent="0.2">
      <c r="A81" s="51" t="s">
        <v>115</v>
      </c>
      <c r="B81" s="51" t="s">
        <v>333</v>
      </c>
      <c r="C81" s="51" t="s">
        <v>334</v>
      </c>
      <c r="D81" s="51" t="s">
        <v>17</v>
      </c>
      <c r="E81" s="51" t="s">
        <v>42</v>
      </c>
      <c r="F81" s="51">
        <v>2</v>
      </c>
      <c r="G81" s="51">
        <v>1026</v>
      </c>
      <c r="H81" s="51">
        <v>0</v>
      </c>
      <c r="I81" s="51">
        <v>83380</v>
      </c>
    </row>
    <row r="82" spans="1:9" ht="14.25" x14ac:dyDescent="0.2">
      <c r="A82" s="51" t="s">
        <v>115</v>
      </c>
      <c r="B82" s="51" t="s">
        <v>335</v>
      </c>
      <c r="C82" s="51" t="s">
        <v>336</v>
      </c>
      <c r="D82" s="51" t="s">
        <v>17</v>
      </c>
      <c r="E82" s="51" t="s">
        <v>42</v>
      </c>
      <c r="F82" s="51">
        <v>2</v>
      </c>
      <c r="G82" s="51">
        <v>1042</v>
      </c>
      <c r="H82" s="51">
        <v>0</v>
      </c>
      <c r="I82" s="51">
        <v>83380</v>
      </c>
    </row>
    <row r="83" spans="1:9" ht="14.25" x14ac:dyDescent="0.2">
      <c r="A83" s="51" t="s">
        <v>115</v>
      </c>
      <c r="B83" s="51" t="s">
        <v>337</v>
      </c>
      <c r="C83" s="51" t="s">
        <v>338</v>
      </c>
      <c r="D83" s="51" t="s">
        <v>17</v>
      </c>
      <c r="E83" s="51" t="s">
        <v>42</v>
      </c>
      <c r="F83" s="51">
        <v>2</v>
      </c>
      <c r="G83" s="51">
        <v>1042</v>
      </c>
      <c r="H83" s="51">
        <v>0</v>
      </c>
      <c r="I83" s="51">
        <v>83380</v>
      </c>
    </row>
    <row r="84" spans="1:9" ht="14.25" x14ac:dyDescent="0.2">
      <c r="A84" s="51" t="s">
        <v>115</v>
      </c>
      <c r="B84" s="51" t="s">
        <v>339</v>
      </c>
      <c r="C84" s="51" t="s">
        <v>340</v>
      </c>
      <c r="D84" s="51" t="s">
        <v>17</v>
      </c>
      <c r="E84" s="51" t="s">
        <v>42</v>
      </c>
      <c r="F84" s="51">
        <v>2</v>
      </c>
      <c r="G84" s="51">
        <v>1026</v>
      </c>
      <c r="H84" s="51">
        <v>0</v>
      </c>
      <c r="I84" s="51">
        <v>83380</v>
      </c>
    </row>
    <row r="85" spans="1:9" ht="14.25" x14ac:dyDescent="0.2">
      <c r="A85" s="51" t="s">
        <v>115</v>
      </c>
      <c r="B85" s="51" t="s">
        <v>341</v>
      </c>
      <c r="C85" s="51" t="s">
        <v>342</v>
      </c>
      <c r="D85" s="51" t="s">
        <v>17</v>
      </c>
      <c r="E85" s="51" t="s">
        <v>42</v>
      </c>
      <c r="F85" s="51">
        <v>2</v>
      </c>
      <c r="G85" s="51">
        <v>1042</v>
      </c>
      <c r="H85" s="51">
        <v>0</v>
      </c>
      <c r="I85" s="51">
        <v>83380</v>
      </c>
    </row>
    <row r="86" spans="1:9" ht="14.25" x14ac:dyDescent="0.2">
      <c r="A86" s="51" t="s">
        <v>17</v>
      </c>
      <c r="B86" s="51" t="s">
        <v>17</v>
      </c>
      <c r="C86" s="51" t="s">
        <v>17</v>
      </c>
      <c r="D86" s="51" t="s">
        <v>17</v>
      </c>
      <c r="E86" s="51" t="s">
        <v>4</v>
      </c>
      <c r="F86" s="51">
        <v>6</v>
      </c>
      <c r="G86" s="51">
        <v>6220</v>
      </c>
      <c r="H86" s="51">
        <v>0</v>
      </c>
      <c r="I86" s="51">
        <v>500280</v>
      </c>
    </row>
    <row r="87" spans="1:9" ht="14.25" x14ac:dyDescent="0.2">
      <c r="A87" s="68" t="s">
        <v>44</v>
      </c>
      <c r="B87" s="68" t="s">
        <v>17</v>
      </c>
      <c r="C87" s="68" t="s">
        <v>17</v>
      </c>
      <c r="D87" s="68" t="s">
        <v>17</v>
      </c>
      <c r="E87" s="68" t="s">
        <v>17</v>
      </c>
      <c r="F87" s="68" t="s">
        <v>17</v>
      </c>
      <c r="G87" s="68" t="s">
        <v>17</v>
      </c>
      <c r="H87" s="68" t="s">
        <v>17</v>
      </c>
      <c r="I87" s="68" t="s">
        <v>17</v>
      </c>
    </row>
    <row r="88" spans="1:9" ht="14.25" x14ac:dyDescent="0.2">
      <c r="A88" s="51" t="s">
        <v>19</v>
      </c>
      <c r="B88" s="51" t="s">
        <v>20</v>
      </c>
      <c r="C88" s="51" t="s">
        <v>21</v>
      </c>
      <c r="D88" s="51" t="s">
        <v>22</v>
      </c>
      <c r="E88" s="51" t="s">
        <v>23</v>
      </c>
      <c r="F88" s="51" t="s">
        <v>24</v>
      </c>
      <c r="G88" s="51" t="s">
        <v>25</v>
      </c>
      <c r="H88" s="51" t="s">
        <v>26</v>
      </c>
      <c r="I88" s="51" t="s">
        <v>0</v>
      </c>
    </row>
    <row r="89" spans="1:9" ht="14.25" x14ac:dyDescent="0.2">
      <c r="A89" s="51" t="s">
        <v>115</v>
      </c>
      <c r="B89" s="51" t="s">
        <v>343</v>
      </c>
      <c r="C89" s="51" t="s">
        <v>344</v>
      </c>
      <c r="D89" s="51" t="s">
        <v>345</v>
      </c>
      <c r="E89" s="51" t="s">
        <v>346</v>
      </c>
      <c r="F89" s="51">
        <v>2</v>
      </c>
      <c r="G89" s="51">
        <v>0</v>
      </c>
      <c r="H89" s="51">
        <v>0</v>
      </c>
      <c r="I89" s="51">
        <v>0</v>
      </c>
    </row>
    <row r="90" spans="1:9" ht="14.25" x14ac:dyDescent="0.2">
      <c r="A90" s="51" t="s">
        <v>347</v>
      </c>
      <c r="B90" s="51" t="s">
        <v>348</v>
      </c>
      <c r="C90" s="51" t="s">
        <v>349</v>
      </c>
      <c r="D90" s="51" t="s">
        <v>350</v>
      </c>
      <c r="E90" s="51" t="s">
        <v>67</v>
      </c>
      <c r="F90" s="51">
        <v>2</v>
      </c>
      <c r="G90" s="51">
        <v>0</v>
      </c>
      <c r="H90" s="51">
        <v>0</v>
      </c>
      <c r="I90" s="51">
        <v>0</v>
      </c>
    </row>
    <row r="91" spans="1:9" ht="14.25" x14ac:dyDescent="0.2">
      <c r="A91" s="51" t="s">
        <v>17</v>
      </c>
      <c r="B91" s="51" t="s">
        <v>17</v>
      </c>
      <c r="C91" s="51" t="s">
        <v>17</v>
      </c>
      <c r="D91" s="51" t="s">
        <v>17</v>
      </c>
      <c r="E91" s="51" t="s">
        <v>4</v>
      </c>
      <c r="F91" s="51">
        <v>2</v>
      </c>
      <c r="G91" s="51">
        <v>0</v>
      </c>
      <c r="H91" s="51">
        <v>0</v>
      </c>
      <c r="I91" s="51">
        <v>0</v>
      </c>
    </row>
    <row r="92" spans="1:9" ht="14.25" x14ac:dyDescent="0.2">
      <c r="A92" s="68" t="s">
        <v>76</v>
      </c>
      <c r="B92" s="68" t="s">
        <v>17</v>
      </c>
      <c r="C92" s="68" t="s">
        <v>17</v>
      </c>
      <c r="D92" s="68" t="s">
        <v>17</v>
      </c>
      <c r="E92" s="68" t="s">
        <v>17</v>
      </c>
      <c r="F92" s="68" t="s">
        <v>17</v>
      </c>
      <c r="G92" s="68" t="s">
        <v>17</v>
      </c>
      <c r="H92" s="68" t="s">
        <v>17</v>
      </c>
      <c r="I92" s="68" t="s">
        <v>17</v>
      </c>
    </row>
    <row r="93" spans="1:9" ht="14.25" x14ac:dyDescent="0.2">
      <c r="A93" s="51" t="s">
        <v>19</v>
      </c>
      <c r="B93" s="51" t="s">
        <v>20</v>
      </c>
      <c r="C93" s="51" t="s">
        <v>21</v>
      </c>
      <c r="D93" s="51" t="s">
        <v>22</v>
      </c>
      <c r="E93" s="51" t="s">
        <v>23</v>
      </c>
      <c r="F93" s="51" t="s">
        <v>24</v>
      </c>
      <c r="G93" s="51" t="s">
        <v>25</v>
      </c>
      <c r="H93" s="51" t="s">
        <v>26</v>
      </c>
      <c r="I93" s="51" t="s">
        <v>0</v>
      </c>
    </row>
    <row r="94" spans="1:9" ht="14.25" x14ac:dyDescent="0.2">
      <c r="A94" s="51" t="s">
        <v>252</v>
      </c>
      <c r="B94" s="51" t="s">
        <v>351</v>
      </c>
      <c r="C94" s="51" t="s">
        <v>352</v>
      </c>
      <c r="D94" s="51" t="s">
        <v>353</v>
      </c>
      <c r="E94" s="51" t="s">
        <v>354</v>
      </c>
      <c r="F94" s="51">
        <v>2</v>
      </c>
      <c r="G94" s="51">
        <v>0</v>
      </c>
      <c r="H94" s="51">
        <v>0</v>
      </c>
      <c r="I94" s="51">
        <v>0</v>
      </c>
    </row>
    <row r="95" spans="1:9" ht="14.25" x14ac:dyDescent="0.2">
      <c r="A95" s="51" t="s">
        <v>260</v>
      </c>
      <c r="B95" s="51" t="s">
        <v>355</v>
      </c>
      <c r="C95" s="51" t="s">
        <v>356</v>
      </c>
      <c r="D95" s="51" t="s">
        <v>357</v>
      </c>
      <c r="E95" s="51" t="s">
        <v>358</v>
      </c>
      <c r="F95" s="51">
        <v>2</v>
      </c>
      <c r="G95" s="51">
        <v>0</v>
      </c>
      <c r="H95" s="51">
        <v>0</v>
      </c>
      <c r="I95" s="51">
        <v>0</v>
      </c>
    </row>
    <row r="96" spans="1:9" ht="14.25" x14ac:dyDescent="0.2">
      <c r="A96" s="51" t="s">
        <v>260</v>
      </c>
      <c r="B96" s="51" t="s">
        <v>359</v>
      </c>
      <c r="C96" s="51" t="s">
        <v>360</v>
      </c>
      <c r="D96" s="51" t="s">
        <v>361</v>
      </c>
      <c r="E96" s="51" t="s">
        <v>358</v>
      </c>
      <c r="F96" s="51">
        <v>2</v>
      </c>
      <c r="G96" s="51">
        <v>0</v>
      </c>
      <c r="H96" s="51">
        <v>0</v>
      </c>
      <c r="I96" s="51">
        <v>0</v>
      </c>
    </row>
    <row r="97" spans="1:9" ht="14.25" x14ac:dyDescent="0.2">
      <c r="A97" s="51" t="s">
        <v>17</v>
      </c>
      <c r="B97" s="51" t="s">
        <v>17</v>
      </c>
      <c r="C97" s="51" t="s">
        <v>17</v>
      </c>
      <c r="D97" s="51" t="s">
        <v>17</v>
      </c>
      <c r="E97" s="51" t="s">
        <v>4</v>
      </c>
      <c r="F97" s="51">
        <v>3</v>
      </c>
      <c r="G97" s="51">
        <v>0</v>
      </c>
      <c r="H97" s="51">
        <v>0</v>
      </c>
      <c r="I97" s="51">
        <v>0</v>
      </c>
    </row>
    <row r="98" spans="1:9" ht="14.25" x14ac:dyDescent="0.2">
      <c r="A98" s="68" t="s">
        <v>45</v>
      </c>
      <c r="B98" s="68" t="s">
        <v>17</v>
      </c>
      <c r="C98" s="68" t="s">
        <v>17</v>
      </c>
      <c r="D98" s="68" t="s">
        <v>17</v>
      </c>
      <c r="E98" s="68" t="s">
        <v>17</v>
      </c>
      <c r="F98" s="68" t="s">
        <v>17</v>
      </c>
      <c r="G98" s="68" t="s">
        <v>17</v>
      </c>
      <c r="H98" s="68" t="s">
        <v>17</v>
      </c>
      <c r="I98" s="68" t="s">
        <v>17</v>
      </c>
    </row>
    <row r="99" spans="1:9" ht="14.25" x14ac:dyDescent="0.2">
      <c r="A99" s="51" t="s">
        <v>19</v>
      </c>
      <c r="B99" s="51" t="s">
        <v>20</v>
      </c>
      <c r="C99" s="51" t="s">
        <v>21</v>
      </c>
      <c r="D99" s="51" t="s">
        <v>22</v>
      </c>
      <c r="E99" s="51" t="s">
        <v>23</v>
      </c>
      <c r="F99" s="51" t="s">
        <v>24</v>
      </c>
      <c r="G99" s="51" t="s">
        <v>25</v>
      </c>
      <c r="H99" s="51" t="s">
        <v>26</v>
      </c>
      <c r="I99" s="51" t="s">
        <v>0</v>
      </c>
    </row>
    <row r="100" spans="1:9" ht="14.25" x14ac:dyDescent="0.2">
      <c r="A100" s="51" t="s">
        <v>252</v>
      </c>
      <c r="B100" s="51" t="s">
        <v>362</v>
      </c>
      <c r="C100" s="51" t="s">
        <v>363</v>
      </c>
      <c r="D100" s="51" t="s">
        <v>364</v>
      </c>
      <c r="E100" s="51" t="s">
        <v>365</v>
      </c>
      <c r="F100" s="51">
        <v>2</v>
      </c>
      <c r="G100" s="51">
        <v>0</v>
      </c>
      <c r="H100" s="51">
        <v>0</v>
      </c>
      <c r="I100" s="51">
        <v>0</v>
      </c>
    </row>
    <row r="101" spans="1:9" ht="14.25" x14ac:dyDescent="0.2">
      <c r="A101" s="51" t="s">
        <v>115</v>
      </c>
      <c r="B101" s="51" t="s">
        <v>366</v>
      </c>
      <c r="C101" s="51" t="s">
        <v>367</v>
      </c>
      <c r="D101" s="51" t="s">
        <v>368</v>
      </c>
      <c r="E101" s="51" t="s">
        <v>59</v>
      </c>
      <c r="F101" s="51">
        <v>2</v>
      </c>
      <c r="G101" s="51">
        <v>0</v>
      </c>
      <c r="H101" s="51">
        <v>0</v>
      </c>
      <c r="I101" s="51">
        <v>0</v>
      </c>
    </row>
    <row r="102" spans="1:9" ht="14.25" x14ac:dyDescent="0.2">
      <c r="A102" s="51" t="s">
        <v>197</v>
      </c>
      <c r="B102" s="51" t="s">
        <v>369</v>
      </c>
      <c r="C102" s="51" t="s">
        <v>370</v>
      </c>
      <c r="D102" s="51" t="s">
        <v>371</v>
      </c>
      <c r="E102" s="51" t="s">
        <v>372</v>
      </c>
      <c r="F102" s="51">
        <v>2</v>
      </c>
      <c r="G102" s="51">
        <v>0</v>
      </c>
      <c r="H102" s="51">
        <v>0</v>
      </c>
      <c r="I102" s="51">
        <v>0</v>
      </c>
    </row>
    <row r="103" spans="1:9" ht="14.25" x14ac:dyDescent="0.2">
      <c r="A103" s="51" t="s">
        <v>197</v>
      </c>
      <c r="B103" s="51" t="s">
        <v>373</v>
      </c>
      <c r="C103" s="51" t="s">
        <v>374</v>
      </c>
      <c r="D103" s="51" t="s">
        <v>375</v>
      </c>
      <c r="E103" s="51" t="s">
        <v>376</v>
      </c>
      <c r="F103" s="51">
        <v>2</v>
      </c>
      <c r="G103" s="51">
        <v>0</v>
      </c>
      <c r="H103" s="51">
        <v>0</v>
      </c>
      <c r="I103" s="51">
        <v>0</v>
      </c>
    </row>
    <row r="104" spans="1:9" ht="14.25" x14ac:dyDescent="0.2">
      <c r="A104" s="51" t="s">
        <v>119</v>
      </c>
      <c r="B104" s="51" t="s">
        <v>377</v>
      </c>
      <c r="C104" s="51" t="s">
        <v>378</v>
      </c>
      <c r="D104" s="51" t="s">
        <v>379</v>
      </c>
      <c r="E104" s="51" t="s">
        <v>51</v>
      </c>
      <c r="F104" s="51">
        <v>2</v>
      </c>
      <c r="G104" s="51">
        <v>0</v>
      </c>
      <c r="H104" s="51">
        <v>0</v>
      </c>
      <c r="I104" s="51">
        <v>0</v>
      </c>
    </row>
    <row r="105" spans="1:9" ht="14.25" x14ac:dyDescent="0.2">
      <c r="A105" s="51" t="s">
        <v>291</v>
      </c>
      <c r="B105" s="51" t="s">
        <v>380</v>
      </c>
      <c r="C105" s="51" t="s">
        <v>381</v>
      </c>
      <c r="D105" s="51" t="s">
        <v>382</v>
      </c>
      <c r="E105" s="51" t="s">
        <v>59</v>
      </c>
      <c r="F105" s="51">
        <v>2</v>
      </c>
      <c r="G105" s="51">
        <v>0</v>
      </c>
      <c r="H105" s="51">
        <v>0</v>
      </c>
      <c r="I105" s="51">
        <v>0</v>
      </c>
    </row>
    <row r="106" spans="1:9" ht="14.25" x14ac:dyDescent="0.2">
      <c r="A106" s="51" t="s">
        <v>129</v>
      </c>
      <c r="B106" s="51" t="s">
        <v>383</v>
      </c>
      <c r="C106" s="51" t="s">
        <v>384</v>
      </c>
      <c r="D106" s="51" t="s">
        <v>385</v>
      </c>
      <c r="E106" s="51" t="s">
        <v>372</v>
      </c>
      <c r="F106" s="51">
        <v>2</v>
      </c>
      <c r="G106" s="51">
        <v>0</v>
      </c>
      <c r="H106" s="51">
        <v>0</v>
      </c>
      <c r="I106" s="51">
        <v>0</v>
      </c>
    </row>
    <row r="107" spans="1:9" ht="14.25" x14ac:dyDescent="0.2">
      <c r="A107" s="51" t="s">
        <v>129</v>
      </c>
      <c r="B107" s="51" t="s">
        <v>386</v>
      </c>
      <c r="C107" s="51" t="s">
        <v>387</v>
      </c>
      <c r="D107" s="51" t="s">
        <v>388</v>
      </c>
      <c r="E107" s="51" t="s">
        <v>51</v>
      </c>
      <c r="F107" s="51">
        <v>2</v>
      </c>
      <c r="G107" s="51">
        <v>0</v>
      </c>
      <c r="H107" s="51">
        <v>0</v>
      </c>
      <c r="I107" s="51">
        <v>0</v>
      </c>
    </row>
    <row r="108" spans="1:9" ht="14.25" x14ac:dyDescent="0.2">
      <c r="A108" s="51" t="s">
        <v>271</v>
      </c>
      <c r="B108" s="51" t="s">
        <v>389</v>
      </c>
      <c r="C108" s="51" t="s">
        <v>390</v>
      </c>
      <c r="D108" s="51" t="s">
        <v>391</v>
      </c>
      <c r="E108" s="51" t="s">
        <v>392</v>
      </c>
      <c r="F108" s="51">
        <v>2</v>
      </c>
      <c r="G108" s="51">
        <v>0</v>
      </c>
      <c r="H108" s="51">
        <v>0</v>
      </c>
      <c r="I108" s="51">
        <v>0</v>
      </c>
    </row>
    <row r="109" spans="1:9" ht="14.25" x14ac:dyDescent="0.2">
      <c r="A109" s="51" t="s">
        <v>17</v>
      </c>
      <c r="B109" s="51" t="s">
        <v>17</v>
      </c>
      <c r="C109" s="51" t="s">
        <v>17</v>
      </c>
      <c r="D109" s="51" t="s">
        <v>17</v>
      </c>
      <c r="E109" s="51" t="s">
        <v>4</v>
      </c>
      <c r="F109" s="51">
        <v>9</v>
      </c>
      <c r="G109" s="51">
        <v>0</v>
      </c>
      <c r="H109" s="51">
        <v>0</v>
      </c>
      <c r="I109" s="51">
        <v>0</v>
      </c>
    </row>
    <row r="110" spans="1:9" ht="14.25" x14ac:dyDescent="0.2">
      <c r="A110" s="68" t="s">
        <v>52</v>
      </c>
      <c r="B110" s="68" t="s">
        <v>17</v>
      </c>
      <c r="C110" s="68" t="s">
        <v>17</v>
      </c>
      <c r="D110" s="68" t="s">
        <v>17</v>
      </c>
      <c r="E110" s="68" t="s">
        <v>17</v>
      </c>
      <c r="F110" s="68" t="s">
        <v>17</v>
      </c>
      <c r="G110" s="68" t="s">
        <v>17</v>
      </c>
      <c r="H110" s="68" t="s">
        <v>17</v>
      </c>
      <c r="I110" s="68" t="s">
        <v>17</v>
      </c>
    </row>
    <row r="111" spans="1:9" ht="14.25" x14ac:dyDescent="0.2">
      <c r="A111" s="51" t="s">
        <v>19</v>
      </c>
      <c r="B111" s="51" t="s">
        <v>20</v>
      </c>
      <c r="C111" s="51" t="s">
        <v>21</v>
      </c>
      <c r="D111" s="51" t="s">
        <v>22</v>
      </c>
      <c r="E111" s="51" t="s">
        <v>23</v>
      </c>
      <c r="F111" s="51" t="s">
        <v>24</v>
      </c>
      <c r="G111" s="51" t="s">
        <v>25</v>
      </c>
      <c r="H111" s="51" t="s">
        <v>26</v>
      </c>
      <c r="I111" s="51" t="s">
        <v>0</v>
      </c>
    </row>
    <row r="112" spans="1:9" ht="14.25" x14ac:dyDescent="0.2">
      <c r="A112" s="51" t="s">
        <v>181</v>
      </c>
      <c r="B112" s="51" t="s">
        <v>393</v>
      </c>
      <c r="C112" s="51" t="s">
        <v>394</v>
      </c>
      <c r="D112" s="51" t="s">
        <v>395</v>
      </c>
      <c r="E112" s="51" t="s">
        <v>67</v>
      </c>
      <c r="F112" s="51">
        <v>2</v>
      </c>
      <c r="G112" s="51">
        <v>0</v>
      </c>
      <c r="H112" s="51">
        <v>0</v>
      </c>
      <c r="I112" s="51">
        <v>0</v>
      </c>
    </row>
    <row r="113" spans="1:9" ht="14.25" x14ac:dyDescent="0.2">
      <c r="A113" s="51" t="s">
        <v>119</v>
      </c>
      <c r="B113" s="51" t="s">
        <v>396</v>
      </c>
      <c r="C113" s="51" t="s">
        <v>397</v>
      </c>
      <c r="D113" s="51" t="s">
        <v>398</v>
      </c>
      <c r="E113" s="51" t="s">
        <v>67</v>
      </c>
      <c r="F113" s="51">
        <v>2</v>
      </c>
      <c r="G113" s="51">
        <v>0</v>
      </c>
      <c r="H113" s="51">
        <v>0</v>
      </c>
      <c r="I113" s="51">
        <v>0</v>
      </c>
    </row>
    <row r="114" spans="1:9" ht="14.25" x14ac:dyDescent="0.2">
      <c r="A114" s="51" t="s">
        <v>17</v>
      </c>
      <c r="B114" s="51" t="s">
        <v>17</v>
      </c>
      <c r="C114" s="51" t="s">
        <v>17</v>
      </c>
      <c r="D114" s="51" t="s">
        <v>17</v>
      </c>
      <c r="E114" s="51" t="s">
        <v>4</v>
      </c>
      <c r="F114" s="51">
        <v>2</v>
      </c>
      <c r="G114" s="51">
        <v>0</v>
      </c>
      <c r="H114" s="51">
        <v>0</v>
      </c>
      <c r="I114" s="51">
        <v>0</v>
      </c>
    </row>
    <row r="115" spans="1:9" ht="14.25" x14ac:dyDescent="0.2">
      <c r="A115" s="68" t="s">
        <v>84</v>
      </c>
      <c r="B115" s="68" t="s">
        <v>17</v>
      </c>
      <c r="C115" s="68" t="s">
        <v>17</v>
      </c>
      <c r="D115" s="68" t="s">
        <v>17</v>
      </c>
      <c r="E115" s="68" t="s">
        <v>17</v>
      </c>
      <c r="F115" s="68" t="s">
        <v>17</v>
      </c>
      <c r="G115" s="68" t="s">
        <v>17</v>
      </c>
      <c r="H115" s="68" t="s">
        <v>17</v>
      </c>
      <c r="I115" s="68" t="s">
        <v>17</v>
      </c>
    </row>
    <row r="116" spans="1:9" ht="14.25" x14ac:dyDescent="0.2">
      <c r="A116" s="51" t="s">
        <v>19</v>
      </c>
      <c r="B116" s="51" t="s">
        <v>20</v>
      </c>
      <c r="C116" s="51" t="s">
        <v>21</v>
      </c>
      <c r="D116" s="51" t="s">
        <v>22</v>
      </c>
      <c r="E116" s="51" t="s">
        <v>23</v>
      </c>
      <c r="F116" s="51" t="s">
        <v>24</v>
      </c>
      <c r="G116" s="51" t="s">
        <v>25</v>
      </c>
      <c r="H116" s="51" t="s">
        <v>26</v>
      </c>
      <c r="I116" s="51" t="s">
        <v>0</v>
      </c>
    </row>
    <row r="117" spans="1:9" ht="14.25" x14ac:dyDescent="0.2">
      <c r="A117" s="51" t="s">
        <v>197</v>
      </c>
      <c r="B117" s="51" t="s">
        <v>399</v>
      </c>
      <c r="C117" s="51" t="s">
        <v>400</v>
      </c>
      <c r="D117" s="51" t="s">
        <v>401</v>
      </c>
      <c r="E117" s="51" t="s">
        <v>402</v>
      </c>
      <c r="F117" s="51">
        <v>2</v>
      </c>
      <c r="G117" s="51">
        <v>0</v>
      </c>
      <c r="H117" s="51">
        <v>0</v>
      </c>
      <c r="I117" s="51">
        <v>0</v>
      </c>
    </row>
    <row r="118" spans="1:9" ht="14.25" x14ac:dyDescent="0.2">
      <c r="A118" s="51" t="s">
        <v>197</v>
      </c>
      <c r="B118" s="51" t="s">
        <v>403</v>
      </c>
      <c r="C118" s="51" t="s">
        <v>404</v>
      </c>
      <c r="D118" s="51" t="s">
        <v>49</v>
      </c>
      <c r="E118" s="51" t="s">
        <v>402</v>
      </c>
      <c r="F118" s="51">
        <v>2</v>
      </c>
      <c r="G118" s="51">
        <v>0</v>
      </c>
      <c r="H118" s="51">
        <v>0</v>
      </c>
      <c r="I118" s="51">
        <v>0</v>
      </c>
    </row>
    <row r="119" spans="1:9" ht="14.25" x14ac:dyDescent="0.2">
      <c r="A119" s="51" t="s">
        <v>210</v>
      </c>
      <c r="B119" s="51" t="s">
        <v>405</v>
      </c>
      <c r="C119" s="51" t="s">
        <v>406</v>
      </c>
      <c r="D119" s="51" t="s">
        <v>407</v>
      </c>
      <c r="E119" s="51" t="s">
        <v>402</v>
      </c>
      <c r="F119" s="51">
        <v>2</v>
      </c>
      <c r="G119" s="51">
        <v>0</v>
      </c>
      <c r="H119" s="51">
        <v>0</v>
      </c>
      <c r="I119" s="51">
        <v>0</v>
      </c>
    </row>
    <row r="120" spans="1:9" ht="14.25" x14ac:dyDescent="0.2">
      <c r="A120" s="51" t="s">
        <v>17</v>
      </c>
      <c r="B120" s="51" t="s">
        <v>17</v>
      </c>
      <c r="C120" s="51" t="s">
        <v>17</v>
      </c>
      <c r="D120" s="51" t="s">
        <v>17</v>
      </c>
      <c r="E120" s="51" t="s">
        <v>4</v>
      </c>
      <c r="F120" s="51">
        <v>3</v>
      </c>
      <c r="G120" s="51">
        <v>0</v>
      </c>
      <c r="H120" s="51">
        <v>0</v>
      </c>
      <c r="I120" s="51">
        <v>0</v>
      </c>
    </row>
    <row r="121" spans="1:9" ht="14.25" x14ac:dyDescent="0.2">
      <c r="A121" s="68" t="s">
        <v>46</v>
      </c>
      <c r="B121" s="68" t="s">
        <v>17</v>
      </c>
      <c r="C121" s="68" t="s">
        <v>17</v>
      </c>
      <c r="D121" s="68" t="s">
        <v>17</v>
      </c>
      <c r="E121" s="68" t="s">
        <v>17</v>
      </c>
      <c r="F121" s="68" t="s">
        <v>17</v>
      </c>
      <c r="G121" s="68" t="s">
        <v>17</v>
      </c>
      <c r="H121" s="68" t="s">
        <v>17</v>
      </c>
      <c r="I121" s="68" t="s">
        <v>17</v>
      </c>
    </row>
    <row r="122" spans="1:9" ht="14.25" x14ac:dyDescent="0.2">
      <c r="A122" s="51" t="s">
        <v>19</v>
      </c>
      <c r="B122" s="51" t="s">
        <v>20</v>
      </c>
      <c r="C122" s="51" t="s">
        <v>21</v>
      </c>
      <c r="D122" s="51" t="s">
        <v>22</v>
      </c>
      <c r="E122" s="51" t="s">
        <v>23</v>
      </c>
      <c r="F122" s="51" t="s">
        <v>24</v>
      </c>
      <c r="G122" s="51" t="s">
        <v>25</v>
      </c>
      <c r="H122" s="51" t="s">
        <v>26</v>
      </c>
      <c r="I122" s="51" t="s">
        <v>0</v>
      </c>
    </row>
    <row r="123" spans="1:9" ht="14.25" x14ac:dyDescent="0.2">
      <c r="A123" s="51" t="s">
        <v>154</v>
      </c>
      <c r="B123" s="51" t="s">
        <v>408</v>
      </c>
      <c r="C123" s="51" t="s">
        <v>409</v>
      </c>
      <c r="D123" s="51" t="s">
        <v>410</v>
      </c>
      <c r="E123" s="51" t="s">
        <v>67</v>
      </c>
      <c r="F123" s="51">
        <v>2</v>
      </c>
      <c r="G123" s="51">
        <v>0</v>
      </c>
      <c r="H123" s="51">
        <v>0</v>
      </c>
      <c r="I123" s="51">
        <v>0</v>
      </c>
    </row>
    <row r="124" spans="1:9" ht="14.25" x14ac:dyDescent="0.2">
      <c r="A124" s="51" t="s">
        <v>144</v>
      </c>
      <c r="B124" s="51" t="s">
        <v>411</v>
      </c>
      <c r="C124" s="51" t="s">
        <v>412</v>
      </c>
      <c r="D124" s="51" t="s">
        <v>413</v>
      </c>
      <c r="E124" s="51" t="s">
        <v>67</v>
      </c>
      <c r="F124" s="51">
        <v>2</v>
      </c>
      <c r="G124" s="51">
        <v>0</v>
      </c>
      <c r="H124" s="51">
        <v>0</v>
      </c>
      <c r="I124" s="51">
        <v>0</v>
      </c>
    </row>
    <row r="125" spans="1:9" ht="14.25" x14ac:dyDescent="0.2">
      <c r="A125" s="51" t="s">
        <v>414</v>
      </c>
      <c r="B125" s="51" t="s">
        <v>415</v>
      </c>
      <c r="C125" s="51" t="s">
        <v>416</v>
      </c>
      <c r="D125" s="51" t="s">
        <v>417</v>
      </c>
      <c r="E125" s="51" t="s">
        <v>67</v>
      </c>
      <c r="F125" s="51">
        <v>2</v>
      </c>
      <c r="G125" s="51">
        <v>0</v>
      </c>
      <c r="H125" s="51">
        <v>0</v>
      </c>
      <c r="I125" s="51">
        <v>0</v>
      </c>
    </row>
    <row r="126" spans="1:9" ht="14.25" x14ac:dyDescent="0.2">
      <c r="A126" s="51" t="s">
        <v>210</v>
      </c>
      <c r="B126" s="51" t="s">
        <v>418</v>
      </c>
      <c r="C126" s="51" t="s">
        <v>419</v>
      </c>
      <c r="D126" s="51" t="s">
        <v>420</v>
      </c>
      <c r="E126" s="51" t="s">
        <v>67</v>
      </c>
      <c r="F126" s="51">
        <v>2</v>
      </c>
      <c r="G126" s="51">
        <v>0</v>
      </c>
      <c r="H126" s="51">
        <v>0</v>
      </c>
      <c r="I126" s="51">
        <v>0</v>
      </c>
    </row>
    <row r="127" spans="1:9" ht="14.25" x14ac:dyDescent="0.2">
      <c r="A127" s="51" t="s">
        <v>210</v>
      </c>
      <c r="B127" s="51" t="s">
        <v>421</v>
      </c>
      <c r="C127" s="51" t="s">
        <v>422</v>
      </c>
      <c r="D127" s="51" t="s">
        <v>423</v>
      </c>
      <c r="E127" s="51" t="s">
        <v>67</v>
      </c>
      <c r="F127" s="51">
        <v>2</v>
      </c>
      <c r="G127" s="51">
        <v>0</v>
      </c>
      <c r="H127" s="51">
        <v>0</v>
      </c>
      <c r="I127" s="51">
        <v>0</v>
      </c>
    </row>
    <row r="128" spans="1:9" ht="14.25" x14ac:dyDescent="0.2">
      <c r="A128" s="51" t="s">
        <v>17</v>
      </c>
      <c r="B128" s="51" t="s">
        <v>17</v>
      </c>
      <c r="C128" s="51" t="s">
        <v>17</v>
      </c>
      <c r="D128" s="51" t="s">
        <v>17</v>
      </c>
      <c r="E128" s="51" t="s">
        <v>4</v>
      </c>
      <c r="F128" s="51">
        <v>5</v>
      </c>
      <c r="G128" s="51">
        <v>0</v>
      </c>
      <c r="H128" s="51">
        <v>0</v>
      </c>
      <c r="I128" s="5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I19" sqref="I19"/>
    </sheetView>
  </sheetViews>
  <sheetFormatPr defaultRowHeight="12.75" x14ac:dyDescent="0.2"/>
  <cols>
    <col min="1" max="1" width="38.7109375" bestFit="1" customWidth="1"/>
    <col min="2" max="2" width="14.85546875" bestFit="1" customWidth="1"/>
    <col min="3" max="3" width="30" bestFit="1" customWidth="1"/>
    <col min="4" max="4" width="68.42578125" bestFit="1" customWidth="1"/>
    <col min="5" max="5" width="24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8" bestFit="1" customWidth="1"/>
  </cols>
  <sheetData>
    <row r="1" spans="1:9" ht="15" x14ac:dyDescent="0.25">
      <c r="A1" s="55" t="s">
        <v>17</v>
      </c>
      <c r="B1" s="55" t="s">
        <v>17</v>
      </c>
      <c r="C1" s="55" t="s">
        <v>17</v>
      </c>
      <c r="D1" s="55" t="s">
        <v>17</v>
      </c>
      <c r="E1" s="55" t="s">
        <v>17</v>
      </c>
      <c r="F1" s="55" t="s">
        <v>17</v>
      </c>
      <c r="G1" s="55" t="s">
        <v>17</v>
      </c>
      <c r="H1" s="55" t="s">
        <v>17</v>
      </c>
      <c r="I1" s="55" t="s">
        <v>17</v>
      </c>
    </row>
    <row r="2" spans="1:9" ht="15" x14ac:dyDescent="0.25">
      <c r="A2" s="54" t="s">
        <v>53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2" t="s">
        <v>19</v>
      </c>
      <c r="B3" s="52" t="s">
        <v>20</v>
      </c>
      <c r="C3" s="52" t="s">
        <v>21</v>
      </c>
      <c r="D3" s="52" t="s">
        <v>22</v>
      </c>
      <c r="E3" s="52" t="s">
        <v>23</v>
      </c>
      <c r="F3" s="52" t="s">
        <v>54</v>
      </c>
      <c r="G3" s="52" t="s">
        <v>25</v>
      </c>
      <c r="H3" s="52" t="s">
        <v>26</v>
      </c>
      <c r="I3" s="52" t="s">
        <v>0</v>
      </c>
    </row>
    <row r="4" spans="1:9" ht="15" x14ac:dyDescent="0.25">
      <c r="A4" s="52" t="s">
        <v>210</v>
      </c>
      <c r="B4" s="52" t="s">
        <v>424</v>
      </c>
      <c r="C4" s="52" t="s">
        <v>425</v>
      </c>
      <c r="D4" s="52" t="s">
        <v>401</v>
      </c>
      <c r="E4" s="52" t="s">
        <v>426</v>
      </c>
      <c r="F4" s="52">
        <v>2025</v>
      </c>
      <c r="G4" s="52">
        <v>1280</v>
      </c>
      <c r="H4" s="52">
        <v>100</v>
      </c>
      <c r="I4" s="52">
        <v>90000</v>
      </c>
    </row>
    <row r="5" spans="1:9" ht="15" x14ac:dyDescent="0.25">
      <c r="A5" s="52" t="s">
        <v>123</v>
      </c>
      <c r="B5" s="52" t="s">
        <v>427</v>
      </c>
      <c r="C5" s="52" t="s">
        <v>428</v>
      </c>
      <c r="D5" s="52" t="s">
        <v>49</v>
      </c>
      <c r="E5" s="52" t="s">
        <v>92</v>
      </c>
      <c r="F5" s="52">
        <v>2024</v>
      </c>
      <c r="G5" s="52">
        <v>1140</v>
      </c>
      <c r="H5" s="52">
        <v>1140</v>
      </c>
      <c r="I5" s="52">
        <v>65000</v>
      </c>
    </row>
    <row r="6" spans="1:9" ht="15" x14ac:dyDescent="0.25">
      <c r="A6" s="52" t="s">
        <v>221</v>
      </c>
      <c r="B6" s="52" t="s">
        <v>429</v>
      </c>
      <c r="C6" s="52" t="s">
        <v>430</v>
      </c>
      <c r="D6" s="52" t="s">
        <v>401</v>
      </c>
      <c r="E6" s="52" t="s">
        <v>426</v>
      </c>
      <c r="F6" s="52">
        <v>2023</v>
      </c>
      <c r="G6" s="52">
        <v>1178</v>
      </c>
      <c r="H6" s="52">
        <v>0</v>
      </c>
      <c r="I6" s="52">
        <v>80000</v>
      </c>
    </row>
    <row r="7" spans="1:9" ht="15" x14ac:dyDescent="0.25">
      <c r="A7" s="52" t="s">
        <v>221</v>
      </c>
      <c r="B7" s="52" t="s">
        <v>431</v>
      </c>
      <c r="C7" s="52" t="s">
        <v>432</v>
      </c>
      <c r="D7" s="52" t="s">
        <v>433</v>
      </c>
      <c r="E7" s="52" t="s">
        <v>434</v>
      </c>
      <c r="F7" s="52">
        <v>2024</v>
      </c>
      <c r="G7" s="52">
        <v>840</v>
      </c>
      <c r="H7" s="52">
        <v>0</v>
      </c>
      <c r="I7" s="52">
        <v>44043</v>
      </c>
    </row>
    <row r="8" spans="1:9" ht="15" x14ac:dyDescent="0.25">
      <c r="A8" s="52" t="s">
        <v>167</v>
      </c>
      <c r="B8" s="52" t="s">
        <v>435</v>
      </c>
      <c r="C8" s="52" t="s">
        <v>436</v>
      </c>
      <c r="D8" s="52" t="s">
        <v>433</v>
      </c>
      <c r="E8" s="52" t="s">
        <v>434</v>
      </c>
      <c r="F8" s="52">
        <v>2024</v>
      </c>
      <c r="G8" s="52">
        <v>840</v>
      </c>
      <c r="H8" s="52">
        <v>0</v>
      </c>
      <c r="I8" s="52">
        <v>43049</v>
      </c>
    </row>
    <row r="9" spans="1:9" ht="15" x14ac:dyDescent="0.25">
      <c r="A9" s="52" t="s">
        <v>291</v>
      </c>
      <c r="B9" s="52" t="s">
        <v>437</v>
      </c>
      <c r="C9" s="52" t="s">
        <v>438</v>
      </c>
      <c r="D9" s="52" t="s">
        <v>85</v>
      </c>
      <c r="E9" s="52" t="s">
        <v>439</v>
      </c>
      <c r="F9" s="52">
        <v>2025</v>
      </c>
      <c r="G9" s="52">
        <v>1116</v>
      </c>
      <c r="H9" s="52">
        <v>0</v>
      </c>
      <c r="I9" s="52">
        <v>82100</v>
      </c>
    </row>
    <row r="10" spans="1:9" ht="15" x14ac:dyDescent="0.25">
      <c r="A10" s="52" t="s">
        <v>17</v>
      </c>
      <c r="B10" s="52" t="s">
        <v>17</v>
      </c>
      <c r="C10" s="52" t="s">
        <v>17</v>
      </c>
      <c r="D10" s="52" t="s">
        <v>17</v>
      </c>
      <c r="E10" s="52" t="s">
        <v>4</v>
      </c>
      <c r="F10" s="52">
        <v>6</v>
      </c>
      <c r="G10" s="52">
        <v>6394</v>
      </c>
      <c r="H10" s="52">
        <v>1240</v>
      </c>
      <c r="I10" s="52">
        <v>404192</v>
      </c>
    </row>
    <row r="11" spans="1:9" ht="15" x14ac:dyDescent="0.25">
      <c r="A11" s="54" t="s">
        <v>72</v>
      </c>
      <c r="B11" s="54" t="s">
        <v>17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</row>
    <row r="12" spans="1:9" ht="15" x14ac:dyDescent="0.25">
      <c r="A12" s="52" t="s">
        <v>19</v>
      </c>
      <c r="B12" s="52" t="s">
        <v>20</v>
      </c>
      <c r="C12" s="52" t="s">
        <v>21</v>
      </c>
      <c r="D12" s="52" t="s">
        <v>22</v>
      </c>
      <c r="E12" s="52" t="s">
        <v>23</v>
      </c>
      <c r="F12" s="52" t="s">
        <v>54</v>
      </c>
      <c r="G12" s="52" t="s">
        <v>25</v>
      </c>
      <c r="H12" s="52" t="s">
        <v>26</v>
      </c>
      <c r="I12" s="52" t="s">
        <v>0</v>
      </c>
    </row>
    <row r="13" spans="1:9" ht="15" x14ac:dyDescent="0.25">
      <c r="A13" s="52" t="s">
        <v>197</v>
      </c>
      <c r="B13" s="52" t="s">
        <v>440</v>
      </c>
      <c r="C13" s="52" t="s">
        <v>441</v>
      </c>
      <c r="D13" s="52" t="s">
        <v>85</v>
      </c>
      <c r="E13" s="52" t="s">
        <v>442</v>
      </c>
      <c r="F13" s="52">
        <v>1985</v>
      </c>
      <c r="G13" s="52">
        <v>1008</v>
      </c>
      <c r="H13" s="52">
        <v>0</v>
      </c>
      <c r="I13" s="52">
        <v>800</v>
      </c>
    </row>
    <row r="14" spans="1:9" ht="15" x14ac:dyDescent="0.25">
      <c r="A14" s="52" t="s">
        <v>17</v>
      </c>
      <c r="B14" s="52" t="s">
        <v>17</v>
      </c>
      <c r="C14" s="52" t="s">
        <v>17</v>
      </c>
      <c r="D14" s="52" t="s">
        <v>17</v>
      </c>
      <c r="E14" s="52" t="s">
        <v>4</v>
      </c>
      <c r="F14" s="52">
        <v>1</v>
      </c>
      <c r="G14" s="52">
        <v>1008</v>
      </c>
      <c r="H14" s="52">
        <v>0</v>
      </c>
      <c r="I14" s="52">
        <v>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="90" zoomScaleNormal="90" workbookViewId="0">
      <selection activeCell="D15" sqref="D15"/>
    </sheetView>
  </sheetViews>
  <sheetFormatPr defaultRowHeight="12.75" x14ac:dyDescent="0.2"/>
  <cols>
    <col min="1" max="1" width="21.85546875" style="70" bestFit="1" customWidth="1"/>
    <col min="2" max="2" width="14.85546875" style="70" bestFit="1" customWidth="1"/>
    <col min="3" max="3" width="30.5703125" style="70" bestFit="1" customWidth="1"/>
    <col min="4" max="4" width="69.42578125" style="70" bestFit="1" customWidth="1"/>
    <col min="5" max="5" width="35.140625" style="70" bestFit="1" customWidth="1"/>
    <col min="6" max="6" width="4.5703125" style="70" bestFit="1" customWidth="1"/>
    <col min="7" max="7" width="5.140625" style="70" bestFit="1" customWidth="1"/>
    <col min="8" max="8" width="6.5703125" style="70" bestFit="1" customWidth="1"/>
    <col min="9" max="9" width="7.85546875" style="70" bestFit="1" customWidth="1"/>
    <col min="10" max="10" width="30.5703125" style="70" bestFit="1" customWidth="1"/>
    <col min="11" max="11" width="34.28515625" style="70" bestFit="1" customWidth="1"/>
    <col min="12" max="16384" width="9.140625" style="70"/>
  </cols>
  <sheetData>
    <row r="1" spans="1:11" x14ac:dyDescent="0.2">
      <c r="A1" s="69" t="s">
        <v>17</v>
      </c>
      <c r="B1" s="69" t="s">
        <v>17</v>
      </c>
      <c r="C1" s="69" t="s">
        <v>17</v>
      </c>
      <c r="D1" s="69" t="s">
        <v>17</v>
      </c>
      <c r="E1" s="69" t="s">
        <v>17</v>
      </c>
      <c r="F1" s="69" t="s">
        <v>17</v>
      </c>
      <c r="G1" s="69" t="s">
        <v>17</v>
      </c>
      <c r="H1" s="69" t="s">
        <v>17</v>
      </c>
      <c r="I1" s="69" t="s">
        <v>17</v>
      </c>
      <c r="J1" s="69" t="s">
        <v>17</v>
      </c>
      <c r="K1" s="69" t="s">
        <v>17</v>
      </c>
    </row>
    <row r="2" spans="1:11" x14ac:dyDescent="0.2">
      <c r="A2" s="71" t="s">
        <v>18</v>
      </c>
      <c r="B2" s="71" t="s">
        <v>17</v>
      </c>
      <c r="C2" s="71" t="s">
        <v>17</v>
      </c>
      <c r="D2" s="71" t="s">
        <v>17</v>
      </c>
      <c r="E2" s="71" t="s">
        <v>17</v>
      </c>
      <c r="F2" s="71" t="s">
        <v>17</v>
      </c>
      <c r="G2" s="71" t="s">
        <v>17</v>
      </c>
      <c r="H2" s="71" t="s">
        <v>17</v>
      </c>
      <c r="I2" s="71" t="s">
        <v>17</v>
      </c>
      <c r="J2" s="71" t="s">
        <v>17</v>
      </c>
      <c r="K2" s="71" t="s">
        <v>17</v>
      </c>
    </row>
    <row r="3" spans="1:11" x14ac:dyDescent="0.2">
      <c r="A3" s="72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26</v>
      </c>
      <c r="I3" s="72" t="s">
        <v>0</v>
      </c>
      <c r="J3" s="72" t="s">
        <v>27</v>
      </c>
      <c r="K3" s="72" t="s">
        <v>28</v>
      </c>
    </row>
    <row r="4" spans="1:11" x14ac:dyDescent="0.2">
      <c r="A4" s="72" t="s">
        <v>167</v>
      </c>
      <c r="B4" s="72" t="s">
        <v>443</v>
      </c>
      <c r="C4" s="72" t="s">
        <v>444</v>
      </c>
      <c r="D4" s="72" t="s">
        <v>445</v>
      </c>
      <c r="E4" s="72" t="s">
        <v>446</v>
      </c>
      <c r="F4" s="72">
        <v>1</v>
      </c>
      <c r="G4" s="72">
        <v>0</v>
      </c>
      <c r="H4" s="72">
        <v>0</v>
      </c>
      <c r="I4" s="72">
        <v>150000</v>
      </c>
      <c r="J4" s="72" t="s">
        <v>447</v>
      </c>
      <c r="K4" s="72" t="s">
        <v>448</v>
      </c>
    </row>
    <row r="5" spans="1:11" x14ac:dyDescent="0.2">
      <c r="A5" s="72" t="s">
        <v>221</v>
      </c>
      <c r="B5" s="72" t="s">
        <v>449</v>
      </c>
      <c r="C5" s="72" t="s">
        <v>450</v>
      </c>
      <c r="D5" s="72" t="s">
        <v>88</v>
      </c>
      <c r="E5" s="72" t="s">
        <v>86</v>
      </c>
      <c r="F5" s="72">
        <v>1</v>
      </c>
      <c r="G5" s="72">
        <v>0</v>
      </c>
      <c r="H5" s="72">
        <v>0</v>
      </c>
      <c r="I5" s="72">
        <v>81266</v>
      </c>
      <c r="J5" s="72" t="s">
        <v>87</v>
      </c>
      <c r="K5" s="72" t="s">
        <v>89</v>
      </c>
    </row>
    <row r="6" spans="1:11" x14ac:dyDescent="0.2">
      <c r="A6" s="72" t="s">
        <v>17</v>
      </c>
      <c r="B6" s="72" t="s">
        <v>17</v>
      </c>
      <c r="C6" s="72" t="s">
        <v>17</v>
      </c>
      <c r="D6" s="72" t="s">
        <v>17</v>
      </c>
      <c r="E6" s="72" t="s">
        <v>4</v>
      </c>
      <c r="F6" s="72">
        <v>2</v>
      </c>
      <c r="G6" s="72">
        <v>0</v>
      </c>
      <c r="H6" s="72">
        <v>0</v>
      </c>
      <c r="I6" s="72">
        <v>231266</v>
      </c>
      <c r="J6" s="72" t="s">
        <v>17</v>
      </c>
      <c r="K6" s="72" t="s">
        <v>17</v>
      </c>
    </row>
    <row r="7" spans="1:11" x14ac:dyDescent="0.2">
      <c r="A7" s="71" t="s">
        <v>29</v>
      </c>
      <c r="B7" s="71" t="s">
        <v>17</v>
      </c>
      <c r="C7" s="71" t="s">
        <v>17</v>
      </c>
      <c r="D7" s="71" t="s">
        <v>17</v>
      </c>
      <c r="E7" s="71" t="s">
        <v>17</v>
      </c>
      <c r="F7" s="71" t="s">
        <v>17</v>
      </c>
      <c r="G7" s="71" t="s">
        <v>17</v>
      </c>
      <c r="H7" s="71" t="s">
        <v>17</v>
      </c>
      <c r="I7" s="71" t="s">
        <v>17</v>
      </c>
      <c r="J7" s="71" t="s">
        <v>17</v>
      </c>
      <c r="K7" s="71" t="s">
        <v>17</v>
      </c>
    </row>
    <row r="8" spans="1:11" x14ac:dyDescent="0.2">
      <c r="A8" s="72" t="s">
        <v>19</v>
      </c>
      <c r="B8" s="72" t="s">
        <v>20</v>
      </c>
      <c r="C8" s="72" t="s">
        <v>21</v>
      </c>
      <c r="D8" s="72" t="s">
        <v>22</v>
      </c>
      <c r="E8" s="72" t="s">
        <v>23</v>
      </c>
      <c r="F8" s="72" t="s">
        <v>24</v>
      </c>
      <c r="G8" s="72" t="s">
        <v>25</v>
      </c>
      <c r="H8" s="72" t="s">
        <v>26</v>
      </c>
      <c r="I8" s="72" t="s">
        <v>0</v>
      </c>
      <c r="J8" s="72" t="s">
        <v>27</v>
      </c>
      <c r="K8" s="72" t="s">
        <v>28</v>
      </c>
    </row>
    <row r="9" spans="1:11" x14ac:dyDescent="0.2">
      <c r="A9" s="72" t="s">
        <v>347</v>
      </c>
      <c r="B9" s="72" t="s">
        <v>451</v>
      </c>
      <c r="C9" s="72" t="s">
        <v>452</v>
      </c>
      <c r="D9" s="72" t="s">
        <v>453</v>
      </c>
      <c r="E9" s="72" t="s">
        <v>454</v>
      </c>
      <c r="F9" s="72">
        <v>1</v>
      </c>
      <c r="G9" s="72">
        <v>0</v>
      </c>
      <c r="H9" s="72">
        <v>0</v>
      </c>
      <c r="I9" s="72">
        <v>5000</v>
      </c>
      <c r="J9" s="72" t="s">
        <v>30</v>
      </c>
      <c r="K9" s="72" t="s">
        <v>455</v>
      </c>
    </row>
    <row r="10" spans="1:11" x14ac:dyDescent="0.2">
      <c r="A10" s="72" t="s">
        <v>181</v>
      </c>
      <c r="B10" s="72" t="s">
        <v>456</v>
      </c>
      <c r="C10" s="72" t="s">
        <v>457</v>
      </c>
      <c r="D10" s="72" t="s">
        <v>107</v>
      </c>
      <c r="E10" s="72" t="s">
        <v>458</v>
      </c>
      <c r="F10" s="72">
        <v>1</v>
      </c>
      <c r="G10" s="72">
        <v>0</v>
      </c>
      <c r="H10" s="72">
        <v>0</v>
      </c>
      <c r="I10" s="72">
        <v>100000</v>
      </c>
      <c r="J10" s="72" t="s">
        <v>90</v>
      </c>
      <c r="K10" s="72" t="s">
        <v>108</v>
      </c>
    </row>
    <row r="11" spans="1:11" x14ac:dyDescent="0.2">
      <c r="A11" s="72" t="s">
        <v>144</v>
      </c>
      <c r="B11" s="72" t="s">
        <v>459</v>
      </c>
      <c r="C11" s="72" t="s">
        <v>460</v>
      </c>
      <c r="D11" s="72" t="s">
        <v>461</v>
      </c>
      <c r="E11" s="72" t="s">
        <v>462</v>
      </c>
      <c r="F11" s="72">
        <v>1</v>
      </c>
      <c r="G11" s="72">
        <v>0</v>
      </c>
      <c r="H11" s="72">
        <v>0</v>
      </c>
      <c r="I11" s="72">
        <v>11610</v>
      </c>
      <c r="J11" s="72" t="s">
        <v>463</v>
      </c>
      <c r="K11" s="72" t="s">
        <v>464</v>
      </c>
    </row>
    <row r="12" spans="1:11" x14ac:dyDescent="0.2">
      <c r="A12" s="72" t="s">
        <v>144</v>
      </c>
      <c r="B12" s="72" t="s">
        <v>465</v>
      </c>
      <c r="C12" s="72" t="s">
        <v>466</v>
      </c>
      <c r="D12" s="72" t="s">
        <v>461</v>
      </c>
      <c r="E12" s="72" t="s">
        <v>462</v>
      </c>
      <c r="F12" s="72">
        <v>1</v>
      </c>
      <c r="G12" s="72">
        <v>0</v>
      </c>
      <c r="H12" s="72">
        <v>0</v>
      </c>
      <c r="I12" s="72">
        <v>4050</v>
      </c>
      <c r="J12" s="72" t="s">
        <v>463</v>
      </c>
      <c r="K12" s="72" t="s">
        <v>464</v>
      </c>
    </row>
    <row r="13" spans="1:11" x14ac:dyDescent="0.2">
      <c r="A13" s="72" t="s">
        <v>154</v>
      </c>
      <c r="B13" s="72" t="s">
        <v>467</v>
      </c>
      <c r="C13" s="72" t="s">
        <v>468</v>
      </c>
      <c r="D13" s="72" t="s">
        <v>469</v>
      </c>
      <c r="E13" s="72" t="s">
        <v>470</v>
      </c>
      <c r="F13" s="72">
        <v>1</v>
      </c>
      <c r="G13" s="72">
        <v>0</v>
      </c>
      <c r="H13" s="72">
        <v>0</v>
      </c>
      <c r="I13" s="72">
        <v>35000</v>
      </c>
      <c r="J13" s="72" t="s">
        <v>30</v>
      </c>
      <c r="K13" s="72" t="s">
        <v>471</v>
      </c>
    </row>
    <row r="14" spans="1:11" x14ac:dyDescent="0.2">
      <c r="A14" s="72" t="s">
        <v>119</v>
      </c>
      <c r="B14" s="72" t="s">
        <v>472</v>
      </c>
      <c r="C14" s="72" t="s">
        <v>473</v>
      </c>
      <c r="D14" s="72" t="s">
        <v>474</v>
      </c>
      <c r="E14" s="72" t="s">
        <v>475</v>
      </c>
      <c r="F14" s="72">
        <v>1</v>
      </c>
      <c r="G14" s="72">
        <v>0</v>
      </c>
      <c r="H14" s="72">
        <v>0</v>
      </c>
      <c r="I14" s="72">
        <v>25000</v>
      </c>
      <c r="J14" s="72" t="s">
        <v>30</v>
      </c>
      <c r="K14" s="72" t="s">
        <v>476</v>
      </c>
    </row>
    <row r="15" spans="1:11" x14ac:dyDescent="0.2">
      <c r="A15" s="72" t="s">
        <v>149</v>
      </c>
      <c r="B15" s="72" t="s">
        <v>477</v>
      </c>
      <c r="C15" s="72" t="s">
        <v>478</v>
      </c>
      <c r="D15" s="72" t="s">
        <v>479</v>
      </c>
      <c r="E15" s="72" t="s">
        <v>480</v>
      </c>
      <c r="F15" s="72">
        <v>1</v>
      </c>
      <c r="G15" s="72">
        <v>0</v>
      </c>
      <c r="H15" s="72">
        <v>0</v>
      </c>
      <c r="I15" s="72">
        <v>3200</v>
      </c>
      <c r="J15" s="72" t="s">
        <v>481</v>
      </c>
      <c r="K15" s="72" t="s">
        <v>482</v>
      </c>
    </row>
    <row r="16" spans="1:11" x14ac:dyDescent="0.2">
      <c r="A16" s="72" t="s">
        <v>271</v>
      </c>
      <c r="B16" s="72" t="s">
        <v>483</v>
      </c>
      <c r="C16" s="72" t="s">
        <v>484</v>
      </c>
      <c r="D16" s="72" t="s">
        <v>485</v>
      </c>
      <c r="E16" s="72" t="s">
        <v>486</v>
      </c>
      <c r="F16" s="72">
        <v>1</v>
      </c>
      <c r="G16" s="72">
        <v>0</v>
      </c>
      <c r="H16" s="72">
        <v>0</v>
      </c>
      <c r="I16" s="72">
        <v>145120</v>
      </c>
      <c r="J16" s="72" t="s">
        <v>463</v>
      </c>
      <c r="K16" s="72" t="s">
        <v>487</v>
      </c>
    </row>
    <row r="17" spans="1:11" x14ac:dyDescent="0.2">
      <c r="A17" s="72" t="s">
        <v>414</v>
      </c>
      <c r="B17" s="72" t="s">
        <v>488</v>
      </c>
      <c r="C17" s="72" t="s">
        <v>489</v>
      </c>
      <c r="D17" s="72" t="s">
        <v>62</v>
      </c>
      <c r="E17" s="72" t="s">
        <v>58</v>
      </c>
      <c r="F17" s="72">
        <v>1</v>
      </c>
      <c r="G17" s="72">
        <v>0</v>
      </c>
      <c r="H17" s="72">
        <v>0</v>
      </c>
      <c r="I17" s="72">
        <v>5000</v>
      </c>
      <c r="J17" s="72" t="s">
        <v>490</v>
      </c>
      <c r="K17" s="72" t="s">
        <v>63</v>
      </c>
    </row>
    <row r="18" spans="1:11" x14ac:dyDescent="0.2">
      <c r="A18" s="72" t="s">
        <v>123</v>
      </c>
      <c r="B18" s="72" t="s">
        <v>491</v>
      </c>
      <c r="C18" s="72" t="s">
        <v>492</v>
      </c>
      <c r="D18" s="72" t="s">
        <v>493</v>
      </c>
      <c r="E18" s="72" t="s">
        <v>58</v>
      </c>
      <c r="F18" s="72">
        <v>1</v>
      </c>
      <c r="G18" s="72">
        <v>0</v>
      </c>
      <c r="H18" s="72">
        <v>0</v>
      </c>
      <c r="I18" s="72">
        <v>27000</v>
      </c>
      <c r="J18" s="72" t="s">
        <v>30</v>
      </c>
      <c r="K18" s="72" t="s">
        <v>494</v>
      </c>
    </row>
    <row r="19" spans="1:11" x14ac:dyDescent="0.2">
      <c r="A19" s="72" t="s">
        <v>17</v>
      </c>
      <c r="B19" s="72" t="s">
        <v>17</v>
      </c>
      <c r="C19" s="72" t="s">
        <v>17</v>
      </c>
      <c r="D19" s="72" t="s">
        <v>17</v>
      </c>
      <c r="E19" s="72" t="s">
        <v>4</v>
      </c>
      <c r="F19" s="72">
        <v>10</v>
      </c>
      <c r="G19" s="72">
        <v>0</v>
      </c>
      <c r="H19" s="72">
        <v>0</v>
      </c>
      <c r="I19" s="72">
        <v>360980</v>
      </c>
      <c r="J19" s="72" t="s">
        <v>17</v>
      </c>
      <c r="K19" s="72" t="s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0"/>
  <sheetViews>
    <sheetView zoomScale="85" zoomScaleNormal="85" workbookViewId="0">
      <selection activeCell="E110" sqref="E110"/>
    </sheetView>
  </sheetViews>
  <sheetFormatPr defaultRowHeight="12.75" x14ac:dyDescent="0.2"/>
  <cols>
    <col min="1" max="1" width="15" bestFit="1" customWidth="1"/>
    <col min="2" max="2" width="15.42578125" bestFit="1" customWidth="1"/>
    <col min="3" max="3" width="29.42578125" bestFit="1" customWidth="1"/>
    <col min="4" max="4" width="66.140625" bestFit="1" customWidth="1"/>
    <col min="5" max="5" width="35.85546875" bestFit="1" customWidth="1"/>
    <col min="6" max="6" width="4.5703125" bestFit="1" customWidth="1"/>
    <col min="7" max="7" width="25" bestFit="1" customWidth="1"/>
    <col min="8" max="8" width="54.85546875" bestFit="1" customWidth="1"/>
    <col min="9" max="9" width="7.85546875" bestFit="1" customWidth="1"/>
  </cols>
  <sheetData>
    <row r="1" spans="1:9" ht="15" x14ac:dyDescent="0.25">
      <c r="A1" s="64" t="s">
        <v>17</v>
      </c>
      <c r="B1" s="64" t="s">
        <v>17</v>
      </c>
      <c r="C1" s="64" t="s">
        <v>17</v>
      </c>
      <c r="D1" s="64" t="s">
        <v>17</v>
      </c>
      <c r="E1" s="64" t="s">
        <v>17</v>
      </c>
      <c r="F1" s="64" t="s">
        <v>17</v>
      </c>
      <c r="G1" s="64" t="s">
        <v>17</v>
      </c>
      <c r="H1" s="64" t="s">
        <v>17</v>
      </c>
      <c r="I1" s="64" t="s">
        <v>17</v>
      </c>
    </row>
    <row r="2" spans="1:9" ht="15" x14ac:dyDescent="0.25">
      <c r="A2" s="66" t="s">
        <v>2</v>
      </c>
      <c r="B2" s="66" t="s">
        <v>17</v>
      </c>
      <c r="C2" s="66" t="s">
        <v>17</v>
      </c>
      <c r="D2" s="66" t="s">
        <v>17</v>
      </c>
      <c r="E2" s="66" t="s">
        <v>17</v>
      </c>
      <c r="F2" s="66" t="s">
        <v>17</v>
      </c>
      <c r="G2" s="66" t="s">
        <v>17</v>
      </c>
      <c r="H2" s="66" t="s">
        <v>17</v>
      </c>
      <c r="I2" s="66" t="s">
        <v>17</v>
      </c>
    </row>
    <row r="3" spans="1:9" ht="15" x14ac:dyDescent="0.25">
      <c r="A3" s="65" t="s">
        <v>19</v>
      </c>
      <c r="B3" s="65" t="s">
        <v>20</v>
      </c>
      <c r="C3" s="65" t="s">
        <v>21</v>
      </c>
      <c r="D3" s="65" t="s">
        <v>22</v>
      </c>
      <c r="E3" s="65" t="s">
        <v>23</v>
      </c>
      <c r="F3" s="65" t="s">
        <v>24</v>
      </c>
      <c r="G3" s="65" t="s">
        <v>27</v>
      </c>
      <c r="H3" s="65" t="s">
        <v>28</v>
      </c>
      <c r="I3" s="65" t="s">
        <v>0</v>
      </c>
    </row>
    <row r="4" spans="1:9" ht="15" x14ac:dyDescent="0.25">
      <c r="A4" s="65" t="s">
        <v>173</v>
      </c>
      <c r="B4" s="65" t="s">
        <v>495</v>
      </c>
      <c r="C4" s="65" t="s">
        <v>496</v>
      </c>
      <c r="D4" s="65" t="s">
        <v>497</v>
      </c>
      <c r="E4" s="65" t="s">
        <v>93</v>
      </c>
      <c r="F4" s="65">
        <v>1</v>
      </c>
      <c r="G4" s="65" t="s">
        <v>31</v>
      </c>
      <c r="H4" s="65" t="s">
        <v>81</v>
      </c>
      <c r="I4" s="65">
        <v>0</v>
      </c>
    </row>
    <row r="5" spans="1:9" ht="15" x14ac:dyDescent="0.25">
      <c r="A5" s="65" t="s">
        <v>115</v>
      </c>
      <c r="B5" s="65" t="s">
        <v>498</v>
      </c>
      <c r="C5" s="65" t="s">
        <v>499</v>
      </c>
      <c r="D5" s="65" t="s">
        <v>500</v>
      </c>
      <c r="E5" s="65" t="s">
        <v>501</v>
      </c>
      <c r="F5" s="65">
        <v>1</v>
      </c>
      <c r="G5" s="65" t="s">
        <v>31</v>
      </c>
      <c r="H5" s="65" t="s">
        <v>502</v>
      </c>
      <c r="I5" s="65">
        <v>0</v>
      </c>
    </row>
    <row r="6" spans="1:9" ht="15" x14ac:dyDescent="0.25">
      <c r="A6" s="65" t="s">
        <v>115</v>
      </c>
      <c r="B6" s="65" t="s">
        <v>503</v>
      </c>
      <c r="C6" s="65" t="s">
        <v>504</v>
      </c>
      <c r="D6" s="65" t="s">
        <v>505</v>
      </c>
      <c r="E6" s="65" t="s">
        <v>506</v>
      </c>
      <c r="F6" s="65">
        <v>1</v>
      </c>
      <c r="G6" s="65" t="s">
        <v>32</v>
      </c>
      <c r="H6" s="65" t="s">
        <v>507</v>
      </c>
      <c r="I6" s="65">
        <v>0</v>
      </c>
    </row>
    <row r="7" spans="1:9" ht="15" x14ac:dyDescent="0.25">
      <c r="A7" s="65" t="s">
        <v>252</v>
      </c>
      <c r="B7" s="65" t="s">
        <v>508</v>
      </c>
      <c r="C7" s="65" t="s">
        <v>509</v>
      </c>
      <c r="D7" s="65" t="s">
        <v>510</v>
      </c>
      <c r="E7" s="65" t="s">
        <v>511</v>
      </c>
      <c r="F7" s="65">
        <v>1</v>
      </c>
      <c r="G7" s="65" t="s">
        <v>31</v>
      </c>
      <c r="H7" s="65" t="s">
        <v>512</v>
      </c>
      <c r="I7" s="65">
        <v>0</v>
      </c>
    </row>
    <row r="8" spans="1:9" ht="15" x14ac:dyDescent="0.25">
      <c r="A8" s="65" t="s">
        <v>129</v>
      </c>
      <c r="B8" s="65" t="s">
        <v>513</v>
      </c>
      <c r="C8" s="65" t="s">
        <v>514</v>
      </c>
      <c r="D8" s="65" t="s">
        <v>515</v>
      </c>
      <c r="E8" s="65" t="s">
        <v>516</v>
      </c>
      <c r="F8" s="65">
        <v>1</v>
      </c>
      <c r="G8" s="65" t="s">
        <v>32</v>
      </c>
      <c r="H8" s="65" t="s">
        <v>517</v>
      </c>
      <c r="I8" s="65">
        <v>0</v>
      </c>
    </row>
    <row r="9" spans="1:9" ht="15" x14ac:dyDescent="0.25">
      <c r="A9" s="65" t="s">
        <v>260</v>
      </c>
      <c r="B9" s="65" t="s">
        <v>518</v>
      </c>
      <c r="C9" s="65" t="s">
        <v>519</v>
      </c>
      <c r="D9" s="65" t="s">
        <v>520</v>
      </c>
      <c r="E9" s="65" t="s">
        <v>501</v>
      </c>
      <c r="F9" s="65">
        <v>1</v>
      </c>
      <c r="G9" s="65" t="s">
        <v>32</v>
      </c>
      <c r="H9" s="65" t="s">
        <v>502</v>
      </c>
      <c r="I9" s="65">
        <v>0</v>
      </c>
    </row>
    <row r="10" spans="1:9" ht="15" x14ac:dyDescent="0.25">
      <c r="A10" s="65" t="s">
        <v>271</v>
      </c>
      <c r="B10" s="65" t="s">
        <v>521</v>
      </c>
      <c r="C10" s="65" t="s">
        <v>522</v>
      </c>
      <c r="D10" s="65" t="s">
        <v>523</v>
      </c>
      <c r="E10" s="65" t="s">
        <v>524</v>
      </c>
      <c r="F10" s="65">
        <v>1</v>
      </c>
      <c r="G10" s="65" t="s">
        <v>31</v>
      </c>
      <c r="H10" s="65" t="s">
        <v>525</v>
      </c>
      <c r="I10" s="65">
        <v>0</v>
      </c>
    </row>
    <row r="11" spans="1:9" ht="15" x14ac:dyDescent="0.25">
      <c r="A11" s="65" t="s">
        <v>221</v>
      </c>
      <c r="B11" s="65" t="s">
        <v>526</v>
      </c>
      <c r="C11" s="65" t="s">
        <v>527</v>
      </c>
      <c r="D11" s="65" t="s">
        <v>528</v>
      </c>
      <c r="E11" s="65" t="s">
        <v>529</v>
      </c>
      <c r="F11" s="65">
        <v>1</v>
      </c>
      <c r="G11" s="65" t="s">
        <v>32</v>
      </c>
      <c r="H11" s="65" t="s">
        <v>530</v>
      </c>
      <c r="I11" s="65">
        <v>0</v>
      </c>
    </row>
    <row r="12" spans="1:9" ht="15" x14ac:dyDescent="0.25">
      <c r="A12" s="65" t="s">
        <v>291</v>
      </c>
      <c r="B12" s="65" t="s">
        <v>531</v>
      </c>
      <c r="C12" s="65" t="s">
        <v>94</v>
      </c>
      <c r="D12" s="65" t="s">
        <v>95</v>
      </c>
      <c r="E12" s="65" t="s">
        <v>68</v>
      </c>
      <c r="F12" s="65">
        <v>1</v>
      </c>
      <c r="G12" s="65" t="s">
        <v>31</v>
      </c>
      <c r="H12" s="65" t="s">
        <v>96</v>
      </c>
      <c r="I12" s="65">
        <v>0</v>
      </c>
    </row>
    <row r="13" spans="1:9" ht="15" x14ac:dyDescent="0.25">
      <c r="A13" s="65" t="s">
        <v>291</v>
      </c>
      <c r="B13" s="65" t="s">
        <v>532</v>
      </c>
      <c r="C13" s="65" t="s">
        <v>533</v>
      </c>
      <c r="D13" s="65" t="s">
        <v>534</v>
      </c>
      <c r="E13" s="65" t="s">
        <v>68</v>
      </c>
      <c r="F13" s="65">
        <v>1</v>
      </c>
      <c r="G13" s="65" t="s">
        <v>31</v>
      </c>
      <c r="H13" s="65" t="s">
        <v>535</v>
      </c>
      <c r="I13" s="65">
        <v>0</v>
      </c>
    </row>
    <row r="14" spans="1:9" ht="15" x14ac:dyDescent="0.25">
      <c r="A14" s="65" t="s">
        <v>286</v>
      </c>
      <c r="B14" s="65" t="s">
        <v>536</v>
      </c>
      <c r="C14" s="65" t="s">
        <v>537</v>
      </c>
      <c r="D14" s="65" t="s">
        <v>538</v>
      </c>
      <c r="E14" s="65" t="s">
        <v>539</v>
      </c>
      <c r="F14" s="65">
        <v>1</v>
      </c>
      <c r="G14" s="65" t="s">
        <v>31</v>
      </c>
      <c r="H14" s="65" t="s">
        <v>540</v>
      </c>
      <c r="I14" s="65">
        <v>0</v>
      </c>
    </row>
    <row r="15" spans="1:9" ht="15" x14ac:dyDescent="0.25">
      <c r="A15" s="65" t="s">
        <v>17</v>
      </c>
      <c r="B15" s="65" t="s">
        <v>17</v>
      </c>
      <c r="C15" s="65" t="s">
        <v>17</v>
      </c>
      <c r="D15" s="65" t="s">
        <v>17</v>
      </c>
      <c r="E15" s="65" t="s">
        <v>4</v>
      </c>
      <c r="F15" s="65">
        <v>11</v>
      </c>
      <c r="G15" s="65" t="s">
        <v>17</v>
      </c>
      <c r="H15" s="65" t="s">
        <v>17</v>
      </c>
      <c r="I15" s="65">
        <v>0</v>
      </c>
    </row>
    <row r="16" spans="1:9" ht="15" x14ac:dyDescent="0.25">
      <c r="A16" s="66" t="s">
        <v>33</v>
      </c>
      <c r="B16" s="66" t="s">
        <v>17</v>
      </c>
      <c r="C16" s="66" t="s">
        <v>17</v>
      </c>
      <c r="D16" s="66" t="s">
        <v>17</v>
      </c>
      <c r="E16" s="66" t="s">
        <v>17</v>
      </c>
      <c r="F16" s="66" t="s">
        <v>17</v>
      </c>
      <c r="G16" s="66" t="s">
        <v>17</v>
      </c>
      <c r="H16" s="66" t="s">
        <v>17</v>
      </c>
      <c r="I16" s="66" t="s">
        <v>17</v>
      </c>
    </row>
    <row r="17" spans="1:9" ht="15" x14ac:dyDescent="0.25">
      <c r="A17" s="65" t="s">
        <v>19</v>
      </c>
      <c r="B17" s="65" t="s">
        <v>20</v>
      </c>
      <c r="C17" s="65" t="s">
        <v>21</v>
      </c>
      <c r="D17" s="65" t="s">
        <v>22</v>
      </c>
      <c r="E17" s="65" t="s">
        <v>23</v>
      </c>
      <c r="F17" s="65" t="s">
        <v>24</v>
      </c>
      <c r="G17" s="65" t="s">
        <v>27</v>
      </c>
      <c r="H17" s="65" t="s">
        <v>28</v>
      </c>
      <c r="I17" s="65" t="s">
        <v>0</v>
      </c>
    </row>
    <row r="18" spans="1:9" ht="15" x14ac:dyDescent="0.25">
      <c r="A18" s="65" t="s">
        <v>173</v>
      </c>
      <c r="B18" s="65" t="s">
        <v>541</v>
      </c>
      <c r="C18" s="65" t="s">
        <v>542</v>
      </c>
      <c r="D18" s="65" t="s">
        <v>543</v>
      </c>
      <c r="E18" s="65" t="s">
        <v>35</v>
      </c>
      <c r="F18" s="65">
        <v>1</v>
      </c>
      <c r="G18" s="65" t="s">
        <v>31</v>
      </c>
      <c r="H18" s="65" t="s">
        <v>55</v>
      </c>
      <c r="I18" s="65">
        <v>0</v>
      </c>
    </row>
    <row r="19" spans="1:9" ht="15" x14ac:dyDescent="0.25">
      <c r="A19" s="65" t="s">
        <v>173</v>
      </c>
      <c r="B19" s="65" t="s">
        <v>544</v>
      </c>
      <c r="C19" s="65" t="s">
        <v>545</v>
      </c>
      <c r="D19" s="65" t="s">
        <v>546</v>
      </c>
      <c r="E19" s="65" t="s">
        <v>35</v>
      </c>
      <c r="F19" s="65">
        <v>1</v>
      </c>
      <c r="G19" s="65" t="s">
        <v>31</v>
      </c>
      <c r="H19" s="65" t="s">
        <v>547</v>
      </c>
      <c r="I19" s="65">
        <v>0</v>
      </c>
    </row>
    <row r="20" spans="1:9" ht="15" x14ac:dyDescent="0.25">
      <c r="A20" s="65" t="s">
        <v>173</v>
      </c>
      <c r="B20" s="65" t="s">
        <v>548</v>
      </c>
      <c r="C20" s="65" t="s">
        <v>549</v>
      </c>
      <c r="D20" s="65" t="s">
        <v>550</v>
      </c>
      <c r="E20" s="65" t="s">
        <v>103</v>
      </c>
      <c r="F20" s="65">
        <v>1</v>
      </c>
      <c r="G20" s="65" t="s">
        <v>32</v>
      </c>
      <c r="H20" s="65" t="s">
        <v>91</v>
      </c>
      <c r="I20" s="65">
        <v>0</v>
      </c>
    </row>
    <row r="21" spans="1:9" ht="15" x14ac:dyDescent="0.25">
      <c r="A21" s="65" t="s">
        <v>181</v>
      </c>
      <c r="B21" s="65" t="s">
        <v>551</v>
      </c>
      <c r="C21" s="65" t="s">
        <v>552</v>
      </c>
      <c r="D21" s="65" t="s">
        <v>553</v>
      </c>
      <c r="E21" s="65" t="s">
        <v>35</v>
      </c>
      <c r="F21" s="65">
        <v>1</v>
      </c>
      <c r="G21" s="65" t="s">
        <v>31</v>
      </c>
      <c r="H21" s="65" t="s">
        <v>55</v>
      </c>
      <c r="I21" s="65">
        <v>0</v>
      </c>
    </row>
    <row r="22" spans="1:9" ht="15" x14ac:dyDescent="0.25">
      <c r="A22" s="65" t="s">
        <v>181</v>
      </c>
      <c r="B22" s="65" t="s">
        <v>554</v>
      </c>
      <c r="C22" s="65" t="s">
        <v>555</v>
      </c>
      <c r="D22" s="65" t="s">
        <v>556</v>
      </c>
      <c r="E22" s="65" t="s">
        <v>35</v>
      </c>
      <c r="F22" s="65">
        <v>1</v>
      </c>
      <c r="G22" s="65" t="s">
        <v>31</v>
      </c>
      <c r="H22" s="65" t="s">
        <v>547</v>
      </c>
      <c r="I22" s="65">
        <v>0</v>
      </c>
    </row>
    <row r="23" spans="1:9" ht="15" x14ac:dyDescent="0.25">
      <c r="A23" s="65" t="s">
        <v>557</v>
      </c>
      <c r="B23" s="65" t="s">
        <v>558</v>
      </c>
      <c r="C23" s="65" t="s">
        <v>559</v>
      </c>
      <c r="D23" s="65" t="s">
        <v>560</v>
      </c>
      <c r="E23" s="65" t="s">
        <v>98</v>
      </c>
      <c r="F23" s="65">
        <v>1</v>
      </c>
      <c r="G23" s="65" t="s">
        <v>31</v>
      </c>
      <c r="H23" s="65" t="s">
        <v>561</v>
      </c>
      <c r="I23" s="65">
        <v>0</v>
      </c>
    </row>
    <row r="24" spans="1:9" ht="15" x14ac:dyDescent="0.25">
      <c r="A24" s="65" t="s">
        <v>557</v>
      </c>
      <c r="B24" s="65" t="s">
        <v>562</v>
      </c>
      <c r="C24" s="65" t="s">
        <v>563</v>
      </c>
      <c r="D24" s="65" t="s">
        <v>564</v>
      </c>
      <c r="E24" s="65" t="s">
        <v>98</v>
      </c>
      <c r="F24" s="65">
        <v>1</v>
      </c>
      <c r="G24" s="65" t="s">
        <v>31</v>
      </c>
      <c r="H24" s="65" t="s">
        <v>565</v>
      </c>
      <c r="I24" s="65">
        <v>0</v>
      </c>
    </row>
    <row r="25" spans="1:9" ht="15" x14ac:dyDescent="0.25">
      <c r="A25" s="65" t="s">
        <v>557</v>
      </c>
      <c r="B25" s="65" t="s">
        <v>566</v>
      </c>
      <c r="C25" s="65" t="s">
        <v>567</v>
      </c>
      <c r="D25" s="65" t="s">
        <v>568</v>
      </c>
      <c r="E25" s="65" t="s">
        <v>103</v>
      </c>
      <c r="F25" s="65">
        <v>1</v>
      </c>
      <c r="G25" s="65" t="s">
        <v>31</v>
      </c>
      <c r="H25" s="65" t="s">
        <v>569</v>
      </c>
      <c r="I25" s="65">
        <v>0</v>
      </c>
    </row>
    <row r="26" spans="1:9" ht="15" x14ac:dyDescent="0.25">
      <c r="A26" s="65" t="s">
        <v>557</v>
      </c>
      <c r="B26" s="65" t="s">
        <v>570</v>
      </c>
      <c r="C26" s="65" t="s">
        <v>571</v>
      </c>
      <c r="D26" s="65" t="s">
        <v>572</v>
      </c>
      <c r="E26" s="65" t="s">
        <v>573</v>
      </c>
      <c r="F26" s="65">
        <v>1</v>
      </c>
      <c r="G26" s="65" t="s">
        <v>31</v>
      </c>
      <c r="H26" s="65" t="s">
        <v>17</v>
      </c>
      <c r="I26" s="65">
        <v>0</v>
      </c>
    </row>
    <row r="27" spans="1:9" ht="15" x14ac:dyDescent="0.25">
      <c r="A27" s="65" t="s">
        <v>144</v>
      </c>
      <c r="B27" s="65" t="s">
        <v>574</v>
      </c>
      <c r="C27" s="65" t="s">
        <v>575</v>
      </c>
      <c r="D27" s="65" t="s">
        <v>576</v>
      </c>
      <c r="E27" s="65" t="s">
        <v>35</v>
      </c>
      <c r="F27" s="65">
        <v>1</v>
      </c>
      <c r="G27" s="65" t="s">
        <v>31</v>
      </c>
      <c r="H27" s="65" t="s">
        <v>56</v>
      </c>
      <c r="I27" s="65">
        <v>0</v>
      </c>
    </row>
    <row r="28" spans="1:9" ht="15" x14ac:dyDescent="0.25">
      <c r="A28" s="65" t="s">
        <v>197</v>
      </c>
      <c r="B28" s="65" t="s">
        <v>577</v>
      </c>
      <c r="C28" s="65" t="s">
        <v>578</v>
      </c>
      <c r="D28" s="65" t="s">
        <v>579</v>
      </c>
      <c r="E28" s="65" t="s">
        <v>35</v>
      </c>
      <c r="F28" s="65">
        <v>1</v>
      </c>
      <c r="G28" s="65" t="s">
        <v>31</v>
      </c>
      <c r="H28" s="65" t="s">
        <v>78</v>
      </c>
      <c r="I28" s="65">
        <v>0</v>
      </c>
    </row>
    <row r="29" spans="1:9" ht="15" x14ac:dyDescent="0.25">
      <c r="A29" s="65" t="s">
        <v>197</v>
      </c>
      <c r="B29" s="65" t="s">
        <v>580</v>
      </c>
      <c r="C29" s="65" t="s">
        <v>581</v>
      </c>
      <c r="D29" s="65" t="s">
        <v>582</v>
      </c>
      <c r="E29" s="65" t="s">
        <v>35</v>
      </c>
      <c r="F29" s="65">
        <v>1</v>
      </c>
      <c r="G29" s="65" t="s">
        <v>31</v>
      </c>
      <c r="H29" s="65" t="s">
        <v>56</v>
      </c>
      <c r="I29" s="65">
        <v>0</v>
      </c>
    </row>
    <row r="30" spans="1:9" ht="15" x14ac:dyDescent="0.25">
      <c r="A30" s="65" t="s">
        <v>197</v>
      </c>
      <c r="B30" s="65" t="s">
        <v>583</v>
      </c>
      <c r="C30" s="65" t="s">
        <v>584</v>
      </c>
      <c r="D30" s="65" t="s">
        <v>585</v>
      </c>
      <c r="E30" s="65" t="s">
        <v>34</v>
      </c>
      <c r="F30" s="65">
        <v>1</v>
      </c>
      <c r="G30" s="65" t="s">
        <v>31</v>
      </c>
      <c r="H30" s="65" t="s">
        <v>69</v>
      </c>
      <c r="I30" s="65">
        <v>0</v>
      </c>
    </row>
    <row r="31" spans="1:9" ht="15" x14ac:dyDescent="0.25">
      <c r="A31" s="65" t="s">
        <v>197</v>
      </c>
      <c r="B31" s="65" t="s">
        <v>586</v>
      </c>
      <c r="C31" s="65" t="s">
        <v>587</v>
      </c>
      <c r="D31" s="65" t="s">
        <v>588</v>
      </c>
      <c r="E31" s="65" t="s">
        <v>34</v>
      </c>
      <c r="F31" s="65">
        <v>1</v>
      </c>
      <c r="G31" s="65" t="s">
        <v>31</v>
      </c>
      <c r="H31" s="65" t="s">
        <v>589</v>
      </c>
      <c r="I31" s="65">
        <v>0</v>
      </c>
    </row>
    <row r="32" spans="1:9" ht="15" x14ac:dyDescent="0.25">
      <c r="A32" s="65" t="s">
        <v>197</v>
      </c>
      <c r="B32" s="65" t="s">
        <v>590</v>
      </c>
      <c r="C32" s="65" t="s">
        <v>591</v>
      </c>
      <c r="D32" s="65" t="s">
        <v>592</v>
      </c>
      <c r="E32" s="65" t="s">
        <v>34</v>
      </c>
      <c r="F32" s="65">
        <v>1</v>
      </c>
      <c r="G32" s="65" t="s">
        <v>31</v>
      </c>
      <c r="H32" s="65" t="s">
        <v>593</v>
      </c>
      <c r="I32" s="65">
        <v>0</v>
      </c>
    </row>
    <row r="33" spans="1:9" ht="15" x14ac:dyDescent="0.25">
      <c r="A33" s="65" t="s">
        <v>197</v>
      </c>
      <c r="B33" s="65" t="s">
        <v>594</v>
      </c>
      <c r="C33" s="65" t="s">
        <v>595</v>
      </c>
      <c r="D33" s="65" t="s">
        <v>596</v>
      </c>
      <c r="E33" s="65" t="s">
        <v>34</v>
      </c>
      <c r="F33" s="65">
        <v>1</v>
      </c>
      <c r="G33" s="65" t="s">
        <v>31</v>
      </c>
      <c r="H33" s="65" t="s">
        <v>593</v>
      </c>
      <c r="I33" s="65">
        <v>0</v>
      </c>
    </row>
    <row r="34" spans="1:9" ht="15" x14ac:dyDescent="0.25">
      <c r="A34" s="65" t="s">
        <v>197</v>
      </c>
      <c r="B34" s="65" t="s">
        <v>597</v>
      </c>
      <c r="C34" s="65" t="s">
        <v>598</v>
      </c>
      <c r="D34" s="65" t="s">
        <v>599</v>
      </c>
      <c r="E34" s="65" t="s">
        <v>80</v>
      </c>
      <c r="F34" s="65">
        <v>1</v>
      </c>
      <c r="G34" s="65" t="s">
        <v>31</v>
      </c>
      <c r="H34" s="65" t="s">
        <v>600</v>
      </c>
      <c r="I34" s="65">
        <v>0</v>
      </c>
    </row>
    <row r="35" spans="1:9" ht="15" x14ac:dyDescent="0.25">
      <c r="A35" s="65" t="s">
        <v>197</v>
      </c>
      <c r="B35" s="65" t="s">
        <v>601</v>
      </c>
      <c r="C35" s="65" t="s">
        <v>602</v>
      </c>
      <c r="D35" s="65" t="s">
        <v>603</v>
      </c>
      <c r="E35" s="65" t="s">
        <v>80</v>
      </c>
      <c r="F35" s="65">
        <v>1</v>
      </c>
      <c r="G35" s="65" t="s">
        <v>31</v>
      </c>
      <c r="H35" s="65" t="s">
        <v>600</v>
      </c>
      <c r="I35" s="65">
        <v>0</v>
      </c>
    </row>
    <row r="36" spans="1:9" ht="15" x14ac:dyDescent="0.25">
      <c r="A36" s="65" t="s">
        <v>154</v>
      </c>
      <c r="B36" s="65" t="s">
        <v>604</v>
      </c>
      <c r="C36" s="65" t="s">
        <v>241</v>
      </c>
      <c r="D36" s="65" t="s">
        <v>242</v>
      </c>
      <c r="E36" s="65" t="s">
        <v>99</v>
      </c>
      <c r="F36" s="65">
        <v>1</v>
      </c>
      <c r="G36" s="65" t="s">
        <v>31</v>
      </c>
      <c r="H36" s="65" t="s">
        <v>36</v>
      </c>
      <c r="I36" s="65">
        <v>0</v>
      </c>
    </row>
    <row r="37" spans="1:9" ht="15" x14ac:dyDescent="0.25">
      <c r="A37" s="65" t="s">
        <v>154</v>
      </c>
      <c r="B37" s="65" t="s">
        <v>605</v>
      </c>
      <c r="C37" s="65" t="s">
        <v>606</v>
      </c>
      <c r="D37" s="65" t="s">
        <v>607</v>
      </c>
      <c r="E37" s="65" t="s">
        <v>35</v>
      </c>
      <c r="F37" s="65">
        <v>1</v>
      </c>
      <c r="G37" s="65" t="s">
        <v>31</v>
      </c>
      <c r="H37" s="65" t="s">
        <v>608</v>
      </c>
      <c r="I37" s="65">
        <v>0</v>
      </c>
    </row>
    <row r="38" spans="1:9" ht="15" x14ac:dyDescent="0.25">
      <c r="A38" s="65" t="s">
        <v>154</v>
      </c>
      <c r="B38" s="65" t="s">
        <v>609</v>
      </c>
      <c r="C38" s="65" t="s">
        <v>610</v>
      </c>
      <c r="D38" s="65" t="s">
        <v>611</v>
      </c>
      <c r="E38" s="65" t="s">
        <v>35</v>
      </c>
      <c r="F38" s="65">
        <v>1</v>
      </c>
      <c r="G38" s="65" t="s">
        <v>31</v>
      </c>
      <c r="H38" s="65" t="s">
        <v>56</v>
      </c>
      <c r="I38" s="65">
        <v>0</v>
      </c>
    </row>
    <row r="39" spans="1:9" ht="15" x14ac:dyDescent="0.25">
      <c r="A39" s="65" t="s">
        <v>135</v>
      </c>
      <c r="B39" s="65" t="s">
        <v>612</v>
      </c>
      <c r="C39" s="65" t="s">
        <v>613</v>
      </c>
      <c r="D39" s="65" t="s">
        <v>614</v>
      </c>
      <c r="E39" s="65" t="s">
        <v>35</v>
      </c>
      <c r="F39" s="65">
        <v>1</v>
      </c>
      <c r="G39" s="65" t="s">
        <v>31</v>
      </c>
      <c r="H39" s="65" t="s">
        <v>615</v>
      </c>
      <c r="I39" s="65">
        <v>0</v>
      </c>
    </row>
    <row r="40" spans="1:9" ht="15" x14ac:dyDescent="0.25">
      <c r="A40" s="65" t="s">
        <v>135</v>
      </c>
      <c r="B40" s="65" t="s">
        <v>616</v>
      </c>
      <c r="C40" s="65" t="s">
        <v>617</v>
      </c>
      <c r="D40" s="65" t="s">
        <v>618</v>
      </c>
      <c r="E40" s="65" t="s">
        <v>35</v>
      </c>
      <c r="F40" s="65">
        <v>1</v>
      </c>
      <c r="G40" s="65" t="s">
        <v>31</v>
      </c>
      <c r="H40" s="65" t="s">
        <v>55</v>
      </c>
      <c r="I40" s="65">
        <v>0</v>
      </c>
    </row>
    <row r="41" spans="1:9" ht="15" x14ac:dyDescent="0.25">
      <c r="A41" s="65" t="s">
        <v>135</v>
      </c>
      <c r="B41" s="65" t="s">
        <v>619</v>
      </c>
      <c r="C41" s="65" t="s">
        <v>620</v>
      </c>
      <c r="D41" s="65" t="s">
        <v>621</v>
      </c>
      <c r="E41" s="65" t="s">
        <v>35</v>
      </c>
      <c r="F41" s="65">
        <v>1</v>
      </c>
      <c r="G41" s="65" t="s">
        <v>31</v>
      </c>
      <c r="H41" s="65" t="s">
        <v>608</v>
      </c>
      <c r="I41" s="65">
        <v>0</v>
      </c>
    </row>
    <row r="42" spans="1:9" ht="15" x14ac:dyDescent="0.25">
      <c r="A42" s="65" t="s">
        <v>115</v>
      </c>
      <c r="B42" s="65" t="s">
        <v>622</v>
      </c>
      <c r="C42" s="65" t="s">
        <v>623</v>
      </c>
      <c r="D42" s="65" t="s">
        <v>624</v>
      </c>
      <c r="E42" s="65" t="s">
        <v>35</v>
      </c>
      <c r="F42" s="65">
        <v>1</v>
      </c>
      <c r="G42" s="65" t="s">
        <v>31</v>
      </c>
      <c r="H42" s="65" t="s">
        <v>36</v>
      </c>
      <c r="I42" s="65">
        <v>0</v>
      </c>
    </row>
    <row r="43" spans="1:9" ht="15" x14ac:dyDescent="0.25">
      <c r="A43" s="65" t="s">
        <v>115</v>
      </c>
      <c r="B43" s="65" t="s">
        <v>625</v>
      </c>
      <c r="C43" s="65" t="s">
        <v>626</v>
      </c>
      <c r="D43" s="65" t="s">
        <v>627</v>
      </c>
      <c r="E43" s="65" t="s">
        <v>35</v>
      </c>
      <c r="F43" s="65">
        <v>1</v>
      </c>
      <c r="G43" s="65" t="s">
        <v>31</v>
      </c>
      <c r="H43" s="65" t="s">
        <v>55</v>
      </c>
      <c r="I43" s="65">
        <v>0</v>
      </c>
    </row>
    <row r="44" spans="1:9" ht="15" x14ac:dyDescent="0.25">
      <c r="A44" s="65" t="s">
        <v>210</v>
      </c>
      <c r="B44" s="65" t="s">
        <v>628</v>
      </c>
      <c r="C44" s="65" t="s">
        <v>219</v>
      </c>
      <c r="D44" s="65" t="s">
        <v>220</v>
      </c>
      <c r="E44" s="65" t="s">
        <v>99</v>
      </c>
      <c r="F44" s="65">
        <v>1</v>
      </c>
      <c r="G44" s="65" t="s">
        <v>31</v>
      </c>
      <c r="H44" s="65" t="s">
        <v>36</v>
      </c>
      <c r="I44" s="65">
        <v>0</v>
      </c>
    </row>
    <row r="45" spans="1:9" ht="15" x14ac:dyDescent="0.25">
      <c r="A45" s="65" t="s">
        <v>210</v>
      </c>
      <c r="B45" s="65" t="s">
        <v>629</v>
      </c>
      <c r="C45" s="65" t="s">
        <v>630</v>
      </c>
      <c r="D45" s="65" t="s">
        <v>631</v>
      </c>
      <c r="E45" s="65" t="s">
        <v>35</v>
      </c>
      <c r="F45" s="65">
        <v>1</v>
      </c>
      <c r="G45" s="65" t="s">
        <v>31</v>
      </c>
      <c r="H45" s="65" t="s">
        <v>56</v>
      </c>
      <c r="I45" s="65">
        <v>0</v>
      </c>
    </row>
    <row r="46" spans="1:9" ht="15" x14ac:dyDescent="0.25">
      <c r="A46" s="65" t="s">
        <v>210</v>
      </c>
      <c r="B46" s="65" t="s">
        <v>632</v>
      </c>
      <c r="C46" s="65" t="s">
        <v>633</v>
      </c>
      <c r="D46" s="65" t="s">
        <v>357</v>
      </c>
      <c r="E46" s="65" t="s">
        <v>77</v>
      </c>
      <c r="F46" s="65">
        <v>1</v>
      </c>
      <c r="G46" s="65" t="s">
        <v>31</v>
      </c>
      <c r="H46" s="65" t="s">
        <v>79</v>
      </c>
      <c r="I46" s="65">
        <v>0</v>
      </c>
    </row>
    <row r="47" spans="1:9" ht="15" x14ac:dyDescent="0.25">
      <c r="A47" s="65" t="s">
        <v>210</v>
      </c>
      <c r="B47" s="65" t="s">
        <v>634</v>
      </c>
      <c r="C47" s="65" t="s">
        <v>635</v>
      </c>
      <c r="D47" s="65" t="s">
        <v>361</v>
      </c>
      <c r="E47" s="65" t="s">
        <v>77</v>
      </c>
      <c r="F47" s="65">
        <v>1</v>
      </c>
      <c r="G47" s="65" t="s">
        <v>31</v>
      </c>
      <c r="H47" s="65" t="s">
        <v>79</v>
      </c>
      <c r="I47" s="65">
        <v>0</v>
      </c>
    </row>
    <row r="48" spans="1:9" ht="15" x14ac:dyDescent="0.25">
      <c r="A48" s="65" t="s">
        <v>210</v>
      </c>
      <c r="B48" s="65" t="s">
        <v>636</v>
      </c>
      <c r="C48" s="65" t="s">
        <v>637</v>
      </c>
      <c r="D48" s="65" t="s">
        <v>638</v>
      </c>
      <c r="E48" s="65" t="s">
        <v>77</v>
      </c>
      <c r="F48" s="65">
        <v>1</v>
      </c>
      <c r="G48" s="65" t="s">
        <v>31</v>
      </c>
      <c r="H48" s="65" t="s">
        <v>79</v>
      </c>
      <c r="I48" s="65">
        <v>0</v>
      </c>
    </row>
    <row r="49" spans="1:9" ht="15" x14ac:dyDescent="0.25">
      <c r="A49" s="65" t="s">
        <v>210</v>
      </c>
      <c r="B49" s="65" t="s">
        <v>639</v>
      </c>
      <c r="C49" s="65" t="s">
        <v>640</v>
      </c>
      <c r="D49" s="65" t="s">
        <v>641</v>
      </c>
      <c r="E49" s="65" t="s">
        <v>642</v>
      </c>
      <c r="F49" s="65">
        <v>1</v>
      </c>
      <c r="G49" s="65" t="s">
        <v>31</v>
      </c>
      <c r="H49" s="65" t="s">
        <v>17</v>
      </c>
      <c r="I49" s="65">
        <v>0</v>
      </c>
    </row>
    <row r="50" spans="1:9" ht="15" x14ac:dyDescent="0.25">
      <c r="A50" s="65" t="s">
        <v>210</v>
      </c>
      <c r="B50" s="65" t="s">
        <v>643</v>
      </c>
      <c r="C50" s="65" t="s">
        <v>644</v>
      </c>
      <c r="D50" s="65" t="s">
        <v>645</v>
      </c>
      <c r="E50" s="65" t="s">
        <v>642</v>
      </c>
      <c r="F50" s="65">
        <v>1</v>
      </c>
      <c r="G50" s="65" t="s">
        <v>31</v>
      </c>
      <c r="H50" s="65" t="s">
        <v>17</v>
      </c>
      <c r="I50" s="65">
        <v>0</v>
      </c>
    </row>
    <row r="51" spans="1:9" ht="15" x14ac:dyDescent="0.25">
      <c r="A51" s="65" t="s">
        <v>210</v>
      </c>
      <c r="B51" s="65" t="s">
        <v>646</v>
      </c>
      <c r="C51" s="65" t="s">
        <v>647</v>
      </c>
      <c r="D51" s="65" t="s">
        <v>648</v>
      </c>
      <c r="E51" s="65" t="s">
        <v>642</v>
      </c>
      <c r="F51" s="65">
        <v>1</v>
      </c>
      <c r="G51" s="65" t="s">
        <v>31</v>
      </c>
      <c r="H51" s="65" t="s">
        <v>17</v>
      </c>
      <c r="I51" s="65">
        <v>0</v>
      </c>
    </row>
    <row r="52" spans="1:9" ht="15" x14ac:dyDescent="0.25">
      <c r="A52" s="65" t="s">
        <v>210</v>
      </c>
      <c r="B52" s="65" t="s">
        <v>649</v>
      </c>
      <c r="C52" s="65" t="s">
        <v>650</v>
      </c>
      <c r="D52" s="65" t="s">
        <v>651</v>
      </c>
      <c r="E52" s="65" t="s">
        <v>642</v>
      </c>
      <c r="F52" s="65">
        <v>1</v>
      </c>
      <c r="G52" s="65" t="s">
        <v>31</v>
      </c>
      <c r="H52" s="65" t="s">
        <v>17</v>
      </c>
      <c r="I52" s="65">
        <v>0</v>
      </c>
    </row>
    <row r="53" spans="1:9" ht="15" x14ac:dyDescent="0.25">
      <c r="A53" s="65" t="s">
        <v>149</v>
      </c>
      <c r="B53" s="65" t="s">
        <v>652</v>
      </c>
      <c r="C53" s="65" t="s">
        <v>653</v>
      </c>
      <c r="D53" s="65" t="s">
        <v>654</v>
      </c>
      <c r="E53" s="65" t="s">
        <v>655</v>
      </c>
      <c r="F53" s="65">
        <v>1</v>
      </c>
      <c r="G53" s="65" t="s">
        <v>31</v>
      </c>
      <c r="H53" s="65" t="s">
        <v>79</v>
      </c>
      <c r="I53" s="65">
        <v>0</v>
      </c>
    </row>
    <row r="54" spans="1:9" ht="15" x14ac:dyDescent="0.25">
      <c r="A54" s="65" t="s">
        <v>149</v>
      </c>
      <c r="B54" s="65" t="s">
        <v>656</v>
      </c>
      <c r="C54" s="65" t="s">
        <v>657</v>
      </c>
      <c r="D54" s="65" t="s">
        <v>658</v>
      </c>
      <c r="E54" s="65" t="s">
        <v>659</v>
      </c>
      <c r="F54" s="65">
        <v>1</v>
      </c>
      <c r="G54" s="65" t="s">
        <v>31</v>
      </c>
      <c r="H54" s="65" t="s">
        <v>660</v>
      </c>
      <c r="I54" s="65">
        <v>0</v>
      </c>
    </row>
    <row r="55" spans="1:9" ht="15" x14ac:dyDescent="0.25">
      <c r="A55" s="65" t="s">
        <v>252</v>
      </c>
      <c r="B55" s="65" t="s">
        <v>661</v>
      </c>
      <c r="C55" s="65" t="s">
        <v>662</v>
      </c>
      <c r="D55" s="65" t="s">
        <v>663</v>
      </c>
      <c r="E55" s="65" t="s">
        <v>35</v>
      </c>
      <c r="F55" s="65">
        <v>1</v>
      </c>
      <c r="G55" s="65" t="s">
        <v>31</v>
      </c>
      <c r="H55" s="65" t="s">
        <v>36</v>
      </c>
      <c r="I55" s="65">
        <v>0</v>
      </c>
    </row>
    <row r="56" spans="1:9" ht="15" x14ac:dyDescent="0.25">
      <c r="A56" s="65" t="s">
        <v>252</v>
      </c>
      <c r="B56" s="65" t="s">
        <v>664</v>
      </c>
      <c r="C56" s="65" t="s">
        <v>665</v>
      </c>
      <c r="D56" s="65" t="s">
        <v>666</v>
      </c>
      <c r="E56" s="65" t="s">
        <v>80</v>
      </c>
      <c r="F56" s="65">
        <v>1</v>
      </c>
      <c r="G56" s="65" t="s">
        <v>31</v>
      </c>
      <c r="H56" s="65" t="s">
        <v>600</v>
      </c>
      <c r="I56" s="65">
        <v>0</v>
      </c>
    </row>
    <row r="57" spans="1:9" ht="15" x14ac:dyDescent="0.25">
      <c r="A57" s="65" t="s">
        <v>252</v>
      </c>
      <c r="B57" s="65" t="s">
        <v>667</v>
      </c>
      <c r="C57" s="65" t="s">
        <v>668</v>
      </c>
      <c r="D57" s="65" t="s">
        <v>669</v>
      </c>
      <c r="E57" s="65" t="s">
        <v>80</v>
      </c>
      <c r="F57" s="65">
        <v>1</v>
      </c>
      <c r="G57" s="65" t="s">
        <v>31</v>
      </c>
      <c r="H57" s="65" t="s">
        <v>670</v>
      </c>
      <c r="I57" s="65">
        <v>0</v>
      </c>
    </row>
    <row r="58" spans="1:9" ht="15" x14ac:dyDescent="0.25">
      <c r="A58" s="65" t="s">
        <v>129</v>
      </c>
      <c r="B58" s="65" t="s">
        <v>671</v>
      </c>
      <c r="C58" s="65" t="s">
        <v>672</v>
      </c>
      <c r="D58" s="65" t="s">
        <v>673</v>
      </c>
      <c r="E58" s="65" t="s">
        <v>642</v>
      </c>
      <c r="F58" s="65">
        <v>1</v>
      </c>
      <c r="G58" s="65" t="s">
        <v>31</v>
      </c>
      <c r="H58" s="65" t="s">
        <v>17</v>
      </c>
      <c r="I58" s="65">
        <v>0</v>
      </c>
    </row>
    <row r="59" spans="1:9" ht="15" x14ac:dyDescent="0.25">
      <c r="A59" s="65" t="s">
        <v>129</v>
      </c>
      <c r="B59" s="65" t="s">
        <v>674</v>
      </c>
      <c r="C59" s="65" t="s">
        <v>675</v>
      </c>
      <c r="D59" s="65" t="s">
        <v>676</v>
      </c>
      <c r="E59" s="65" t="s">
        <v>642</v>
      </c>
      <c r="F59" s="65">
        <v>1</v>
      </c>
      <c r="G59" s="65" t="s">
        <v>31</v>
      </c>
      <c r="H59" s="65" t="s">
        <v>677</v>
      </c>
      <c r="I59" s="65">
        <v>0</v>
      </c>
    </row>
    <row r="60" spans="1:9" ht="15" x14ac:dyDescent="0.25">
      <c r="A60" s="65" t="s">
        <v>129</v>
      </c>
      <c r="B60" s="65" t="s">
        <v>678</v>
      </c>
      <c r="C60" s="65" t="s">
        <v>679</v>
      </c>
      <c r="D60" s="65" t="s">
        <v>680</v>
      </c>
      <c r="E60" s="65" t="s">
        <v>642</v>
      </c>
      <c r="F60" s="65">
        <v>1</v>
      </c>
      <c r="G60" s="65" t="s">
        <v>31</v>
      </c>
      <c r="H60" s="65" t="s">
        <v>17</v>
      </c>
      <c r="I60" s="65">
        <v>0</v>
      </c>
    </row>
    <row r="61" spans="1:9" ht="15" x14ac:dyDescent="0.25">
      <c r="A61" s="65" t="s">
        <v>129</v>
      </c>
      <c r="B61" s="65" t="s">
        <v>681</v>
      </c>
      <c r="C61" s="65" t="s">
        <v>682</v>
      </c>
      <c r="D61" s="65" t="s">
        <v>683</v>
      </c>
      <c r="E61" s="65" t="s">
        <v>642</v>
      </c>
      <c r="F61" s="65">
        <v>1</v>
      </c>
      <c r="G61" s="65" t="s">
        <v>31</v>
      </c>
      <c r="H61" s="65" t="s">
        <v>677</v>
      </c>
      <c r="I61" s="65">
        <v>0</v>
      </c>
    </row>
    <row r="62" spans="1:9" ht="15" x14ac:dyDescent="0.25">
      <c r="A62" s="65" t="s">
        <v>129</v>
      </c>
      <c r="B62" s="65" t="s">
        <v>684</v>
      </c>
      <c r="C62" s="65" t="s">
        <v>685</v>
      </c>
      <c r="D62" s="65" t="s">
        <v>686</v>
      </c>
      <c r="E62" s="65" t="s">
        <v>642</v>
      </c>
      <c r="F62" s="65">
        <v>1</v>
      </c>
      <c r="G62" s="65" t="s">
        <v>31</v>
      </c>
      <c r="H62" s="65" t="s">
        <v>677</v>
      </c>
      <c r="I62" s="65">
        <v>0</v>
      </c>
    </row>
    <row r="63" spans="1:9" ht="15" x14ac:dyDescent="0.25">
      <c r="A63" s="65" t="s">
        <v>129</v>
      </c>
      <c r="B63" s="65" t="s">
        <v>687</v>
      </c>
      <c r="C63" s="65" t="s">
        <v>688</v>
      </c>
      <c r="D63" s="65" t="s">
        <v>689</v>
      </c>
      <c r="E63" s="65" t="s">
        <v>642</v>
      </c>
      <c r="F63" s="65">
        <v>1</v>
      </c>
      <c r="G63" s="65" t="s">
        <v>31</v>
      </c>
      <c r="H63" s="65" t="s">
        <v>677</v>
      </c>
      <c r="I63" s="65">
        <v>0</v>
      </c>
    </row>
    <row r="64" spans="1:9" ht="15" x14ac:dyDescent="0.25">
      <c r="A64" s="65" t="s">
        <v>129</v>
      </c>
      <c r="B64" s="65" t="s">
        <v>690</v>
      </c>
      <c r="C64" s="65" t="s">
        <v>691</v>
      </c>
      <c r="D64" s="65" t="s">
        <v>692</v>
      </c>
      <c r="E64" s="65" t="s">
        <v>642</v>
      </c>
      <c r="F64" s="65">
        <v>1</v>
      </c>
      <c r="G64" s="65" t="s">
        <v>31</v>
      </c>
      <c r="H64" s="65" t="s">
        <v>677</v>
      </c>
      <c r="I64" s="65">
        <v>0</v>
      </c>
    </row>
    <row r="65" spans="1:9" ht="15" x14ac:dyDescent="0.25">
      <c r="A65" s="65" t="s">
        <v>129</v>
      </c>
      <c r="B65" s="65" t="s">
        <v>693</v>
      </c>
      <c r="C65" s="65" t="s">
        <v>694</v>
      </c>
      <c r="D65" s="65" t="s">
        <v>695</v>
      </c>
      <c r="E65" s="65" t="s">
        <v>642</v>
      </c>
      <c r="F65" s="65">
        <v>1</v>
      </c>
      <c r="G65" s="65" t="s">
        <v>31</v>
      </c>
      <c r="H65" s="65" t="s">
        <v>17</v>
      </c>
      <c r="I65" s="65">
        <v>0</v>
      </c>
    </row>
    <row r="66" spans="1:9" ht="15" x14ac:dyDescent="0.25">
      <c r="A66" s="65" t="s">
        <v>260</v>
      </c>
      <c r="B66" s="65" t="s">
        <v>696</v>
      </c>
      <c r="C66" s="65" t="s">
        <v>697</v>
      </c>
      <c r="D66" s="65" t="s">
        <v>698</v>
      </c>
      <c r="E66" s="65" t="s">
        <v>642</v>
      </c>
      <c r="F66" s="65">
        <v>1</v>
      </c>
      <c r="G66" s="65" t="s">
        <v>31</v>
      </c>
      <c r="H66" s="65" t="s">
        <v>17</v>
      </c>
      <c r="I66" s="65">
        <v>0</v>
      </c>
    </row>
    <row r="67" spans="1:9" ht="15" x14ac:dyDescent="0.25">
      <c r="A67" s="65" t="s">
        <v>260</v>
      </c>
      <c r="B67" s="65" t="s">
        <v>699</v>
      </c>
      <c r="C67" s="65" t="s">
        <v>700</v>
      </c>
      <c r="D67" s="65" t="s">
        <v>701</v>
      </c>
      <c r="E67" s="65" t="s">
        <v>34</v>
      </c>
      <c r="F67" s="65">
        <v>1</v>
      </c>
      <c r="G67" s="65" t="s">
        <v>31</v>
      </c>
      <c r="H67" s="65" t="s">
        <v>97</v>
      </c>
      <c r="I67" s="65">
        <v>0</v>
      </c>
    </row>
    <row r="68" spans="1:9" ht="15" x14ac:dyDescent="0.25">
      <c r="A68" s="65" t="s">
        <v>260</v>
      </c>
      <c r="B68" s="65" t="s">
        <v>702</v>
      </c>
      <c r="C68" s="65" t="s">
        <v>703</v>
      </c>
      <c r="D68" s="65" t="s">
        <v>704</v>
      </c>
      <c r="E68" s="65" t="s">
        <v>34</v>
      </c>
      <c r="F68" s="65">
        <v>1</v>
      </c>
      <c r="G68" s="65" t="s">
        <v>31</v>
      </c>
      <c r="H68" s="65" t="s">
        <v>78</v>
      </c>
      <c r="I68" s="65">
        <v>0</v>
      </c>
    </row>
    <row r="69" spans="1:9" ht="15" x14ac:dyDescent="0.25">
      <c r="A69" s="65" t="s">
        <v>260</v>
      </c>
      <c r="B69" s="65" t="s">
        <v>705</v>
      </c>
      <c r="C69" s="65" t="s">
        <v>706</v>
      </c>
      <c r="D69" s="65" t="s">
        <v>707</v>
      </c>
      <c r="E69" s="65" t="s">
        <v>35</v>
      </c>
      <c r="F69" s="65">
        <v>1</v>
      </c>
      <c r="G69" s="65" t="s">
        <v>31</v>
      </c>
      <c r="H69" s="65" t="s">
        <v>78</v>
      </c>
      <c r="I69" s="65">
        <v>0</v>
      </c>
    </row>
    <row r="70" spans="1:9" ht="15" x14ac:dyDescent="0.25">
      <c r="A70" s="65" t="s">
        <v>347</v>
      </c>
      <c r="B70" s="65" t="s">
        <v>708</v>
      </c>
      <c r="C70" s="65" t="s">
        <v>709</v>
      </c>
      <c r="D70" s="65" t="s">
        <v>710</v>
      </c>
      <c r="E70" s="65" t="s">
        <v>98</v>
      </c>
      <c r="F70" s="65">
        <v>1</v>
      </c>
      <c r="G70" s="65" t="s">
        <v>31</v>
      </c>
      <c r="H70" s="65" t="s">
        <v>711</v>
      </c>
      <c r="I70" s="65">
        <v>0</v>
      </c>
    </row>
    <row r="71" spans="1:9" ht="15" x14ac:dyDescent="0.25">
      <c r="A71" s="65" t="s">
        <v>347</v>
      </c>
      <c r="B71" s="65" t="s">
        <v>712</v>
      </c>
      <c r="C71" s="65" t="s">
        <v>713</v>
      </c>
      <c r="D71" s="65" t="s">
        <v>714</v>
      </c>
      <c r="E71" s="65" t="s">
        <v>35</v>
      </c>
      <c r="F71" s="65">
        <v>1</v>
      </c>
      <c r="G71" s="65" t="s">
        <v>31</v>
      </c>
      <c r="H71" s="65" t="s">
        <v>55</v>
      </c>
      <c r="I71" s="65">
        <v>0</v>
      </c>
    </row>
    <row r="72" spans="1:9" ht="15" x14ac:dyDescent="0.25">
      <c r="A72" s="65" t="s">
        <v>414</v>
      </c>
      <c r="B72" s="65" t="s">
        <v>715</v>
      </c>
      <c r="C72" s="65" t="s">
        <v>716</v>
      </c>
      <c r="D72" s="65" t="s">
        <v>717</v>
      </c>
      <c r="E72" s="65" t="s">
        <v>35</v>
      </c>
      <c r="F72" s="65">
        <v>1</v>
      </c>
      <c r="G72" s="65" t="s">
        <v>31</v>
      </c>
      <c r="H72" s="65" t="s">
        <v>55</v>
      </c>
      <c r="I72" s="65">
        <v>0</v>
      </c>
    </row>
    <row r="73" spans="1:9" ht="15" x14ac:dyDescent="0.25">
      <c r="A73" s="65" t="s">
        <v>414</v>
      </c>
      <c r="B73" s="65" t="s">
        <v>718</v>
      </c>
      <c r="C73" s="65" t="s">
        <v>719</v>
      </c>
      <c r="D73" s="65" t="s">
        <v>720</v>
      </c>
      <c r="E73" s="65" t="s">
        <v>77</v>
      </c>
      <c r="F73" s="65">
        <v>1</v>
      </c>
      <c r="G73" s="65" t="s">
        <v>31</v>
      </c>
      <c r="H73" s="65" t="s">
        <v>721</v>
      </c>
      <c r="I73" s="65">
        <v>0</v>
      </c>
    </row>
    <row r="74" spans="1:9" ht="15" x14ac:dyDescent="0.25">
      <c r="A74" s="65" t="s">
        <v>119</v>
      </c>
      <c r="B74" s="65" t="s">
        <v>722</v>
      </c>
      <c r="C74" s="65" t="s">
        <v>277</v>
      </c>
      <c r="D74" s="65" t="s">
        <v>278</v>
      </c>
      <c r="E74" s="65" t="s">
        <v>99</v>
      </c>
      <c r="F74" s="65">
        <v>1</v>
      </c>
      <c r="G74" s="65" t="s">
        <v>31</v>
      </c>
      <c r="H74" s="65" t="s">
        <v>36</v>
      </c>
      <c r="I74" s="65">
        <v>0</v>
      </c>
    </row>
    <row r="75" spans="1:9" ht="15" x14ac:dyDescent="0.25">
      <c r="A75" s="65" t="s">
        <v>119</v>
      </c>
      <c r="B75" s="65" t="s">
        <v>723</v>
      </c>
      <c r="C75" s="65" t="s">
        <v>724</v>
      </c>
      <c r="D75" s="65" t="s">
        <v>725</v>
      </c>
      <c r="E75" s="65" t="s">
        <v>35</v>
      </c>
      <c r="F75" s="65">
        <v>1</v>
      </c>
      <c r="G75" s="65" t="s">
        <v>31</v>
      </c>
      <c r="H75" s="65" t="s">
        <v>55</v>
      </c>
      <c r="I75" s="65">
        <v>0</v>
      </c>
    </row>
    <row r="76" spans="1:9" ht="15" x14ac:dyDescent="0.25">
      <c r="A76" s="65" t="s">
        <v>119</v>
      </c>
      <c r="B76" s="65" t="s">
        <v>726</v>
      </c>
      <c r="C76" s="65" t="s">
        <v>727</v>
      </c>
      <c r="D76" s="65" t="s">
        <v>728</v>
      </c>
      <c r="E76" s="65" t="s">
        <v>642</v>
      </c>
      <c r="F76" s="65">
        <v>1</v>
      </c>
      <c r="G76" s="65" t="s">
        <v>31</v>
      </c>
      <c r="H76" s="65" t="s">
        <v>677</v>
      </c>
      <c r="I76" s="65">
        <v>0</v>
      </c>
    </row>
    <row r="77" spans="1:9" ht="15" x14ac:dyDescent="0.25">
      <c r="A77" s="65" t="s">
        <v>119</v>
      </c>
      <c r="B77" s="65" t="s">
        <v>729</v>
      </c>
      <c r="C77" s="65" t="s">
        <v>730</v>
      </c>
      <c r="D77" s="65" t="s">
        <v>731</v>
      </c>
      <c r="E77" s="65" t="s">
        <v>642</v>
      </c>
      <c r="F77" s="65">
        <v>1</v>
      </c>
      <c r="G77" s="65" t="s">
        <v>31</v>
      </c>
      <c r="H77" s="65" t="s">
        <v>677</v>
      </c>
      <c r="I77" s="65">
        <v>0</v>
      </c>
    </row>
    <row r="78" spans="1:9" ht="15" x14ac:dyDescent="0.25">
      <c r="A78" s="65" t="s">
        <v>119</v>
      </c>
      <c r="B78" s="65" t="s">
        <v>732</v>
      </c>
      <c r="C78" s="65" t="s">
        <v>733</v>
      </c>
      <c r="D78" s="65" t="s">
        <v>734</v>
      </c>
      <c r="E78" s="65" t="s">
        <v>35</v>
      </c>
      <c r="F78" s="65">
        <v>1</v>
      </c>
      <c r="G78" s="65" t="s">
        <v>31</v>
      </c>
      <c r="H78" s="65" t="s">
        <v>56</v>
      </c>
      <c r="I78" s="65">
        <v>0</v>
      </c>
    </row>
    <row r="79" spans="1:9" ht="15" x14ac:dyDescent="0.25">
      <c r="A79" s="65" t="s">
        <v>271</v>
      </c>
      <c r="B79" s="65" t="s">
        <v>735</v>
      </c>
      <c r="C79" s="65" t="s">
        <v>280</v>
      </c>
      <c r="D79" s="65" t="s">
        <v>281</v>
      </c>
      <c r="E79" s="65" t="s">
        <v>99</v>
      </c>
      <c r="F79" s="65">
        <v>1</v>
      </c>
      <c r="G79" s="65" t="s">
        <v>31</v>
      </c>
      <c r="H79" s="65" t="s">
        <v>36</v>
      </c>
      <c r="I79" s="65">
        <v>0</v>
      </c>
    </row>
    <row r="80" spans="1:9" ht="15" x14ac:dyDescent="0.25">
      <c r="A80" s="65" t="s">
        <v>271</v>
      </c>
      <c r="B80" s="65" t="s">
        <v>736</v>
      </c>
      <c r="C80" s="65" t="s">
        <v>737</v>
      </c>
      <c r="D80" s="65" t="s">
        <v>738</v>
      </c>
      <c r="E80" s="65" t="s">
        <v>77</v>
      </c>
      <c r="F80" s="65">
        <v>1</v>
      </c>
      <c r="G80" s="65" t="s">
        <v>31</v>
      </c>
      <c r="H80" s="65" t="s">
        <v>102</v>
      </c>
      <c r="I80" s="65">
        <v>0</v>
      </c>
    </row>
    <row r="81" spans="1:9" ht="15" x14ac:dyDescent="0.25">
      <c r="A81" s="65" t="s">
        <v>271</v>
      </c>
      <c r="B81" s="65" t="s">
        <v>739</v>
      </c>
      <c r="C81" s="65" t="s">
        <v>740</v>
      </c>
      <c r="D81" s="65" t="s">
        <v>741</v>
      </c>
      <c r="E81" s="65" t="s">
        <v>35</v>
      </c>
      <c r="F81" s="65">
        <v>1</v>
      </c>
      <c r="G81" s="65" t="s">
        <v>31</v>
      </c>
      <c r="H81" s="65" t="s">
        <v>55</v>
      </c>
      <c r="I81" s="65">
        <v>0</v>
      </c>
    </row>
    <row r="82" spans="1:9" ht="15" x14ac:dyDescent="0.25">
      <c r="A82" s="65" t="s">
        <v>271</v>
      </c>
      <c r="B82" s="65" t="s">
        <v>742</v>
      </c>
      <c r="C82" s="65" t="s">
        <v>743</v>
      </c>
      <c r="D82" s="65" t="s">
        <v>744</v>
      </c>
      <c r="E82" s="65" t="s">
        <v>35</v>
      </c>
      <c r="F82" s="65">
        <v>1</v>
      </c>
      <c r="G82" s="65" t="s">
        <v>31</v>
      </c>
      <c r="H82" s="65" t="s">
        <v>56</v>
      </c>
      <c r="I82" s="65">
        <v>0</v>
      </c>
    </row>
    <row r="83" spans="1:9" ht="15" x14ac:dyDescent="0.25">
      <c r="A83" s="65" t="s">
        <v>271</v>
      </c>
      <c r="B83" s="65" t="s">
        <v>745</v>
      </c>
      <c r="C83" s="65" t="s">
        <v>746</v>
      </c>
      <c r="D83" s="65" t="s">
        <v>747</v>
      </c>
      <c r="E83" s="65" t="s">
        <v>34</v>
      </c>
      <c r="F83" s="65">
        <v>1</v>
      </c>
      <c r="G83" s="65" t="s">
        <v>31</v>
      </c>
      <c r="H83" s="65" t="s">
        <v>748</v>
      </c>
      <c r="I83" s="65">
        <v>0</v>
      </c>
    </row>
    <row r="84" spans="1:9" ht="15" x14ac:dyDescent="0.25">
      <c r="A84" s="65" t="s">
        <v>271</v>
      </c>
      <c r="B84" s="65" t="s">
        <v>749</v>
      </c>
      <c r="C84" s="65" t="s">
        <v>750</v>
      </c>
      <c r="D84" s="65" t="s">
        <v>751</v>
      </c>
      <c r="E84" s="65" t="s">
        <v>34</v>
      </c>
      <c r="F84" s="65">
        <v>1</v>
      </c>
      <c r="G84" s="65" t="s">
        <v>31</v>
      </c>
      <c r="H84" s="65" t="s">
        <v>79</v>
      </c>
      <c r="I84" s="65">
        <v>0</v>
      </c>
    </row>
    <row r="85" spans="1:9" ht="15" x14ac:dyDescent="0.25">
      <c r="A85" s="65" t="s">
        <v>271</v>
      </c>
      <c r="B85" s="65" t="s">
        <v>752</v>
      </c>
      <c r="C85" s="65" t="s">
        <v>753</v>
      </c>
      <c r="D85" s="65" t="s">
        <v>754</v>
      </c>
      <c r="E85" s="65" t="s">
        <v>34</v>
      </c>
      <c r="F85" s="65">
        <v>1</v>
      </c>
      <c r="G85" s="65" t="s">
        <v>31</v>
      </c>
      <c r="H85" s="65" t="s">
        <v>79</v>
      </c>
      <c r="I85" s="65">
        <v>0</v>
      </c>
    </row>
    <row r="86" spans="1:9" ht="15" x14ac:dyDescent="0.25">
      <c r="A86" s="65" t="s">
        <v>271</v>
      </c>
      <c r="B86" s="65" t="s">
        <v>755</v>
      </c>
      <c r="C86" s="65" t="s">
        <v>756</v>
      </c>
      <c r="D86" s="65" t="s">
        <v>757</v>
      </c>
      <c r="E86" s="65" t="s">
        <v>34</v>
      </c>
      <c r="F86" s="65">
        <v>1</v>
      </c>
      <c r="G86" s="65" t="s">
        <v>31</v>
      </c>
      <c r="H86" s="65" t="s">
        <v>70</v>
      </c>
      <c r="I86" s="65">
        <v>0</v>
      </c>
    </row>
    <row r="87" spans="1:9" ht="15" x14ac:dyDescent="0.25">
      <c r="A87" s="65" t="s">
        <v>271</v>
      </c>
      <c r="B87" s="65" t="s">
        <v>758</v>
      </c>
      <c r="C87" s="65" t="s">
        <v>759</v>
      </c>
      <c r="D87" s="65" t="s">
        <v>760</v>
      </c>
      <c r="E87" s="65" t="s">
        <v>34</v>
      </c>
      <c r="F87" s="65">
        <v>1</v>
      </c>
      <c r="G87" s="65" t="s">
        <v>31</v>
      </c>
      <c r="H87" s="65" t="s">
        <v>593</v>
      </c>
      <c r="I87" s="65">
        <v>0</v>
      </c>
    </row>
    <row r="88" spans="1:9" ht="15" x14ac:dyDescent="0.25">
      <c r="A88" s="65" t="s">
        <v>271</v>
      </c>
      <c r="B88" s="65" t="s">
        <v>761</v>
      </c>
      <c r="C88" s="65" t="s">
        <v>762</v>
      </c>
      <c r="D88" s="65" t="s">
        <v>763</v>
      </c>
      <c r="E88" s="65" t="s">
        <v>34</v>
      </c>
      <c r="F88" s="65">
        <v>1</v>
      </c>
      <c r="G88" s="65" t="s">
        <v>31</v>
      </c>
      <c r="H88" s="65" t="s">
        <v>764</v>
      </c>
      <c r="I88" s="65">
        <v>0</v>
      </c>
    </row>
    <row r="89" spans="1:9" ht="15" x14ac:dyDescent="0.25">
      <c r="A89" s="65" t="s">
        <v>271</v>
      </c>
      <c r="B89" s="65" t="s">
        <v>765</v>
      </c>
      <c r="C89" s="65" t="s">
        <v>766</v>
      </c>
      <c r="D89" s="65" t="s">
        <v>767</v>
      </c>
      <c r="E89" s="65" t="s">
        <v>35</v>
      </c>
      <c r="F89" s="65">
        <v>1</v>
      </c>
      <c r="G89" s="65" t="s">
        <v>31</v>
      </c>
      <c r="H89" s="65" t="s">
        <v>55</v>
      </c>
      <c r="I89" s="65">
        <v>0</v>
      </c>
    </row>
    <row r="90" spans="1:9" ht="15" x14ac:dyDescent="0.25">
      <c r="A90" s="65" t="s">
        <v>271</v>
      </c>
      <c r="B90" s="65" t="s">
        <v>768</v>
      </c>
      <c r="C90" s="65" t="s">
        <v>769</v>
      </c>
      <c r="D90" s="65" t="s">
        <v>770</v>
      </c>
      <c r="E90" s="65" t="s">
        <v>35</v>
      </c>
      <c r="F90" s="65">
        <v>1</v>
      </c>
      <c r="G90" s="65" t="s">
        <v>31</v>
      </c>
      <c r="H90" s="65" t="s">
        <v>55</v>
      </c>
      <c r="I90" s="65">
        <v>0</v>
      </c>
    </row>
    <row r="91" spans="1:9" ht="15" x14ac:dyDescent="0.25">
      <c r="A91" s="65" t="s">
        <v>221</v>
      </c>
      <c r="B91" s="65" t="s">
        <v>771</v>
      </c>
      <c r="C91" s="65" t="s">
        <v>772</v>
      </c>
      <c r="D91" s="65" t="s">
        <v>773</v>
      </c>
      <c r="E91" s="65" t="s">
        <v>35</v>
      </c>
      <c r="F91" s="65">
        <v>1</v>
      </c>
      <c r="G91" s="65" t="s">
        <v>31</v>
      </c>
      <c r="H91" s="65" t="s">
        <v>55</v>
      </c>
      <c r="I91" s="65">
        <v>0</v>
      </c>
    </row>
    <row r="92" spans="1:9" ht="15" x14ac:dyDescent="0.25">
      <c r="A92" s="65" t="s">
        <v>167</v>
      </c>
      <c r="B92" s="65" t="s">
        <v>774</v>
      </c>
      <c r="C92" s="65" t="s">
        <v>775</v>
      </c>
      <c r="D92" s="65" t="s">
        <v>776</v>
      </c>
      <c r="E92" s="65" t="s">
        <v>35</v>
      </c>
      <c r="F92" s="65">
        <v>1</v>
      </c>
      <c r="G92" s="65" t="s">
        <v>31</v>
      </c>
      <c r="H92" s="65" t="s">
        <v>593</v>
      </c>
      <c r="I92" s="65">
        <v>0</v>
      </c>
    </row>
    <row r="93" spans="1:9" ht="15" x14ac:dyDescent="0.25">
      <c r="A93" s="65" t="s">
        <v>167</v>
      </c>
      <c r="B93" s="65" t="s">
        <v>777</v>
      </c>
      <c r="C93" s="65" t="s">
        <v>778</v>
      </c>
      <c r="D93" s="65" t="s">
        <v>779</v>
      </c>
      <c r="E93" s="65" t="s">
        <v>35</v>
      </c>
      <c r="F93" s="65">
        <v>1</v>
      </c>
      <c r="G93" s="65" t="s">
        <v>31</v>
      </c>
      <c r="H93" s="65" t="s">
        <v>56</v>
      </c>
      <c r="I93" s="65">
        <v>0</v>
      </c>
    </row>
    <row r="94" spans="1:9" ht="15" x14ac:dyDescent="0.25">
      <c r="A94" s="65" t="s">
        <v>291</v>
      </c>
      <c r="B94" s="65" t="s">
        <v>780</v>
      </c>
      <c r="C94" s="65" t="s">
        <v>781</v>
      </c>
      <c r="D94" s="65" t="s">
        <v>782</v>
      </c>
      <c r="E94" s="65" t="s">
        <v>35</v>
      </c>
      <c r="F94" s="65">
        <v>1</v>
      </c>
      <c r="G94" s="65" t="s">
        <v>31</v>
      </c>
      <c r="H94" s="65" t="s">
        <v>56</v>
      </c>
      <c r="I94" s="65">
        <v>0</v>
      </c>
    </row>
    <row r="95" spans="1:9" ht="15" x14ac:dyDescent="0.25">
      <c r="A95" s="65" t="s">
        <v>291</v>
      </c>
      <c r="B95" s="65" t="s">
        <v>783</v>
      </c>
      <c r="C95" s="65" t="s">
        <v>784</v>
      </c>
      <c r="D95" s="65" t="s">
        <v>785</v>
      </c>
      <c r="E95" s="65" t="s">
        <v>35</v>
      </c>
      <c r="F95" s="65">
        <v>1</v>
      </c>
      <c r="G95" s="65" t="s">
        <v>31</v>
      </c>
      <c r="H95" s="65" t="s">
        <v>593</v>
      </c>
      <c r="I95" s="65">
        <v>0</v>
      </c>
    </row>
    <row r="96" spans="1:9" ht="15" x14ac:dyDescent="0.25">
      <c r="A96" s="65" t="s">
        <v>286</v>
      </c>
      <c r="B96" s="65" t="s">
        <v>786</v>
      </c>
      <c r="C96" s="65" t="s">
        <v>787</v>
      </c>
      <c r="D96" s="65" t="s">
        <v>788</v>
      </c>
      <c r="E96" s="65" t="s">
        <v>35</v>
      </c>
      <c r="F96" s="65">
        <v>1</v>
      </c>
      <c r="G96" s="65" t="s">
        <v>31</v>
      </c>
      <c r="H96" s="65" t="s">
        <v>55</v>
      </c>
      <c r="I96" s="65">
        <v>0</v>
      </c>
    </row>
    <row r="97" spans="1:9" ht="15" x14ac:dyDescent="0.25">
      <c r="A97" s="65" t="s">
        <v>286</v>
      </c>
      <c r="B97" s="65" t="s">
        <v>789</v>
      </c>
      <c r="C97" s="65" t="s">
        <v>790</v>
      </c>
      <c r="D97" s="65" t="s">
        <v>791</v>
      </c>
      <c r="E97" s="65" t="s">
        <v>35</v>
      </c>
      <c r="F97" s="65">
        <v>1</v>
      </c>
      <c r="G97" s="65" t="s">
        <v>31</v>
      </c>
      <c r="H97" s="65" t="s">
        <v>79</v>
      </c>
      <c r="I97" s="65">
        <v>0</v>
      </c>
    </row>
    <row r="98" spans="1:9" ht="15" x14ac:dyDescent="0.25">
      <c r="A98" s="65" t="s">
        <v>286</v>
      </c>
      <c r="B98" s="65" t="s">
        <v>792</v>
      </c>
      <c r="C98" s="65" t="s">
        <v>793</v>
      </c>
      <c r="D98" s="65" t="s">
        <v>794</v>
      </c>
      <c r="E98" s="65" t="s">
        <v>35</v>
      </c>
      <c r="F98" s="65">
        <v>1</v>
      </c>
      <c r="G98" s="65" t="s">
        <v>31</v>
      </c>
      <c r="H98" s="65" t="s">
        <v>79</v>
      </c>
      <c r="I98" s="65">
        <v>0</v>
      </c>
    </row>
    <row r="99" spans="1:9" ht="15" x14ac:dyDescent="0.25">
      <c r="A99" s="65" t="s">
        <v>17</v>
      </c>
      <c r="B99" s="65" t="s">
        <v>17</v>
      </c>
      <c r="C99" s="65" t="s">
        <v>17</v>
      </c>
      <c r="D99" s="65" t="s">
        <v>17</v>
      </c>
      <c r="E99" s="65" t="s">
        <v>4</v>
      </c>
      <c r="F99" s="65">
        <v>81</v>
      </c>
      <c r="G99" s="65" t="s">
        <v>17</v>
      </c>
      <c r="H99" s="65" t="s">
        <v>17</v>
      </c>
      <c r="I99" s="65">
        <v>0</v>
      </c>
    </row>
    <row r="100" spans="1:9" ht="15" x14ac:dyDescent="0.25">
      <c r="A100" s="66" t="s">
        <v>37</v>
      </c>
      <c r="B100" s="66" t="s">
        <v>17</v>
      </c>
      <c r="C100" s="66" t="s">
        <v>17</v>
      </c>
      <c r="D100" s="66" t="s">
        <v>17</v>
      </c>
      <c r="E100" s="66" t="s">
        <v>17</v>
      </c>
      <c r="F100" s="66" t="s">
        <v>17</v>
      </c>
      <c r="G100" s="66" t="s">
        <v>17</v>
      </c>
      <c r="H100" s="66" t="s">
        <v>17</v>
      </c>
      <c r="I100" s="66" t="s">
        <v>17</v>
      </c>
    </row>
    <row r="101" spans="1:9" ht="15" x14ac:dyDescent="0.25">
      <c r="A101" s="65" t="s">
        <v>19</v>
      </c>
      <c r="B101" s="65" t="s">
        <v>20</v>
      </c>
      <c r="C101" s="65" t="s">
        <v>21</v>
      </c>
      <c r="D101" s="65" t="s">
        <v>22</v>
      </c>
      <c r="E101" s="65" t="s">
        <v>23</v>
      </c>
      <c r="F101" s="65" t="s">
        <v>24</v>
      </c>
      <c r="G101" s="65" t="s">
        <v>27</v>
      </c>
      <c r="H101" s="65" t="s">
        <v>28</v>
      </c>
      <c r="I101" s="65" t="s">
        <v>0</v>
      </c>
    </row>
    <row r="102" spans="1:9" ht="15" x14ac:dyDescent="0.25">
      <c r="A102" s="65" t="s">
        <v>173</v>
      </c>
      <c r="B102" s="65" t="s">
        <v>795</v>
      </c>
      <c r="C102" s="65" t="s">
        <v>796</v>
      </c>
      <c r="D102" s="65" t="s">
        <v>797</v>
      </c>
      <c r="E102" s="65" t="s">
        <v>798</v>
      </c>
      <c r="F102" s="65">
        <v>1</v>
      </c>
      <c r="G102" s="65" t="s">
        <v>48</v>
      </c>
      <c r="H102" s="65" t="s">
        <v>799</v>
      </c>
      <c r="I102" s="65">
        <v>0</v>
      </c>
    </row>
    <row r="103" spans="1:9" ht="15" x14ac:dyDescent="0.25">
      <c r="A103" s="65" t="s">
        <v>173</v>
      </c>
      <c r="B103" s="65" t="s">
        <v>800</v>
      </c>
      <c r="C103" s="65" t="s">
        <v>801</v>
      </c>
      <c r="D103" s="65" t="s">
        <v>17</v>
      </c>
      <c r="E103" s="65" t="s">
        <v>802</v>
      </c>
      <c r="F103" s="65">
        <v>1</v>
      </c>
      <c r="G103" s="65" t="s">
        <v>38</v>
      </c>
      <c r="H103" s="65" t="s">
        <v>17</v>
      </c>
      <c r="I103" s="65">
        <v>0</v>
      </c>
    </row>
    <row r="104" spans="1:9" ht="15" x14ac:dyDescent="0.25">
      <c r="A104" s="65" t="s">
        <v>197</v>
      </c>
      <c r="B104" s="65" t="s">
        <v>803</v>
      </c>
      <c r="C104" s="65" t="s">
        <v>804</v>
      </c>
      <c r="D104" s="65" t="s">
        <v>453</v>
      </c>
      <c r="E104" s="65" t="s">
        <v>805</v>
      </c>
      <c r="F104" s="65">
        <v>1</v>
      </c>
      <c r="G104" s="65" t="s">
        <v>109</v>
      </c>
      <c r="H104" s="65" t="s">
        <v>806</v>
      </c>
      <c r="I104" s="65">
        <v>0</v>
      </c>
    </row>
    <row r="105" spans="1:9" ht="15" x14ac:dyDescent="0.25">
      <c r="A105" s="65" t="s">
        <v>197</v>
      </c>
      <c r="B105" s="65" t="s">
        <v>807</v>
      </c>
      <c r="C105" s="65" t="s">
        <v>804</v>
      </c>
      <c r="D105" s="65" t="s">
        <v>453</v>
      </c>
      <c r="E105" s="65" t="s">
        <v>805</v>
      </c>
      <c r="F105" s="65">
        <v>1</v>
      </c>
      <c r="G105" s="65" t="s">
        <v>109</v>
      </c>
      <c r="H105" s="65" t="s">
        <v>806</v>
      </c>
      <c r="I105" s="65">
        <v>0</v>
      </c>
    </row>
    <row r="106" spans="1:9" ht="15" x14ac:dyDescent="0.25">
      <c r="A106" s="65" t="s">
        <v>154</v>
      </c>
      <c r="B106" s="65" t="s">
        <v>808</v>
      </c>
      <c r="C106" s="65" t="s">
        <v>809</v>
      </c>
      <c r="D106" s="65" t="s">
        <v>810</v>
      </c>
      <c r="E106" s="65" t="s">
        <v>47</v>
      </c>
      <c r="F106" s="65">
        <v>1</v>
      </c>
      <c r="G106" s="65" t="s">
        <v>71</v>
      </c>
      <c r="H106" s="65" t="s">
        <v>811</v>
      </c>
      <c r="I106" s="65">
        <v>0</v>
      </c>
    </row>
    <row r="107" spans="1:9" ht="15" x14ac:dyDescent="0.25">
      <c r="A107" s="65" t="s">
        <v>135</v>
      </c>
      <c r="B107" s="65" t="s">
        <v>812</v>
      </c>
      <c r="C107" s="65" t="s">
        <v>813</v>
      </c>
      <c r="D107" s="65" t="s">
        <v>810</v>
      </c>
      <c r="E107" s="65" t="s">
        <v>47</v>
      </c>
      <c r="F107" s="65">
        <v>1</v>
      </c>
      <c r="G107" s="65" t="s">
        <v>109</v>
      </c>
      <c r="H107" s="65" t="s">
        <v>811</v>
      </c>
      <c r="I107" s="65">
        <v>0</v>
      </c>
    </row>
    <row r="108" spans="1:9" ht="15" x14ac:dyDescent="0.25">
      <c r="A108" s="65" t="s">
        <v>252</v>
      </c>
      <c r="B108" s="65" t="s">
        <v>814</v>
      </c>
      <c r="C108" s="65" t="s">
        <v>104</v>
      </c>
      <c r="D108" s="65" t="s">
        <v>105</v>
      </c>
      <c r="E108" s="65" t="s">
        <v>815</v>
      </c>
      <c r="F108" s="65">
        <v>1</v>
      </c>
      <c r="G108" s="65" t="s">
        <v>109</v>
      </c>
      <c r="H108" s="65" t="s">
        <v>106</v>
      </c>
      <c r="I108" s="65">
        <v>0</v>
      </c>
    </row>
    <row r="109" spans="1:9" ht="15" x14ac:dyDescent="0.25">
      <c r="A109" s="65" t="s">
        <v>252</v>
      </c>
      <c r="B109" s="65" t="s">
        <v>816</v>
      </c>
      <c r="C109" s="65" t="s">
        <v>817</v>
      </c>
      <c r="D109" s="65" t="s">
        <v>474</v>
      </c>
      <c r="E109" s="65" t="s">
        <v>818</v>
      </c>
      <c r="F109" s="65">
        <v>1</v>
      </c>
      <c r="G109" s="65" t="s">
        <v>71</v>
      </c>
      <c r="H109" s="65" t="s">
        <v>476</v>
      </c>
      <c r="I109" s="65">
        <v>0</v>
      </c>
    </row>
    <row r="110" spans="1:9" ht="15" x14ac:dyDescent="0.25">
      <c r="A110" s="65" t="s">
        <v>252</v>
      </c>
      <c r="B110" s="65" t="s">
        <v>819</v>
      </c>
      <c r="C110" s="65" t="s">
        <v>820</v>
      </c>
      <c r="D110" s="65" t="s">
        <v>821</v>
      </c>
      <c r="E110" s="65" t="s">
        <v>815</v>
      </c>
      <c r="F110" s="65">
        <v>1</v>
      </c>
      <c r="G110" s="65" t="s">
        <v>109</v>
      </c>
      <c r="H110" s="65" t="s">
        <v>822</v>
      </c>
      <c r="I110" s="65">
        <v>0</v>
      </c>
    </row>
    <row r="111" spans="1:9" ht="15" x14ac:dyDescent="0.25">
      <c r="A111" s="65" t="s">
        <v>252</v>
      </c>
      <c r="B111" s="65" t="s">
        <v>823</v>
      </c>
      <c r="C111" s="65" t="s">
        <v>817</v>
      </c>
      <c r="D111" s="65" t="s">
        <v>474</v>
      </c>
      <c r="E111" s="65" t="s">
        <v>818</v>
      </c>
      <c r="F111" s="65">
        <v>1</v>
      </c>
      <c r="G111" s="65" t="s">
        <v>71</v>
      </c>
      <c r="H111" s="65" t="s">
        <v>476</v>
      </c>
      <c r="I111" s="65">
        <v>0</v>
      </c>
    </row>
    <row r="112" spans="1:9" ht="15" x14ac:dyDescent="0.25">
      <c r="A112" s="65" t="s">
        <v>129</v>
      </c>
      <c r="B112" s="65" t="s">
        <v>824</v>
      </c>
      <c r="C112" s="65" t="s">
        <v>473</v>
      </c>
      <c r="D112" s="65" t="s">
        <v>474</v>
      </c>
      <c r="E112" s="65" t="s">
        <v>818</v>
      </c>
      <c r="F112" s="65">
        <v>1</v>
      </c>
      <c r="G112" s="65" t="s">
        <v>71</v>
      </c>
      <c r="H112" s="65" t="s">
        <v>476</v>
      </c>
      <c r="I112" s="65">
        <v>0</v>
      </c>
    </row>
    <row r="113" spans="1:9" ht="15" x14ac:dyDescent="0.25">
      <c r="A113" s="65" t="s">
        <v>129</v>
      </c>
      <c r="B113" s="65" t="s">
        <v>825</v>
      </c>
      <c r="C113" s="65" t="s">
        <v>826</v>
      </c>
      <c r="D113" s="65" t="s">
        <v>493</v>
      </c>
      <c r="E113" s="65" t="s">
        <v>815</v>
      </c>
      <c r="F113" s="65">
        <v>1</v>
      </c>
      <c r="G113" s="65" t="s">
        <v>38</v>
      </c>
      <c r="H113" s="65" t="s">
        <v>494</v>
      </c>
      <c r="I113" s="65">
        <v>0</v>
      </c>
    </row>
    <row r="114" spans="1:9" ht="15" x14ac:dyDescent="0.25">
      <c r="A114" s="65" t="s">
        <v>167</v>
      </c>
      <c r="B114" s="65" t="s">
        <v>827</v>
      </c>
      <c r="C114" s="65" t="s">
        <v>828</v>
      </c>
      <c r="D114" s="65" t="s">
        <v>829</v>
      </c>
      <c r="E114" s="65" t="s">
        <v>830</v>
      </c>
      <c r="F114" s="65">
        <v>1</v>
      </c>
      <c r="G114" s="65" t="s">
        <v>48</v>
      </c>
      <c r="H114" s="65" t="s">
        <v>831</v>
      </c>
      <c r="I114" s="65">
        <v>0</v>
      </c>
    </row>
    <row r="115" spans="1:9" ht="15" x14ac:dyDescent="0.25">
      <c r="A115" s="65" t="s">
        <v>17</v>
      </c>
      <c r="B115" s="65" t="s">
        <v>17</v>
      </c>
      <c r="C115" s="65" t="s">
        <v>17</v>
      </c>
      <c r="D115" s="65" t="s">
        <v>17</v>
      </c>
      <c r="E115" s="65" t="s">
        <v>4</v>
      </c>
      <c r="F115" s="65">
        <v>13</v>
      </c>
      <c r="G115" s="65" t="s">
        <v>17</v>
      </c>
      <c r="H115" s="65" t="s">
        <v>17</v>
      </c>
      <c r="I115" s="65">
        <v>0</v>
      </c>
    </row>
    <row r="116" spans="1:9" ht="15" x14ac:dyDescent="0.25">
      <c r="A116" s="66" t="s">
        <v>39</v>
      </c>
      <c r="B116" s="66" t="s">
        <v>17</v>
      </c>
      <c r="C116" s="66" t="s">
        <v>17</v>
      </c>
      <c r="D116" s="66" t="s">
        <v>17</v>
      </c>
      <c r="E116" s="66" t="s">
        <v>17</v>
      </c>
      <c r="F116" s="66" t="s">
        <v>17</v>
      </c>
      <c r="G116" s="66" t="s">
        <v>17</v>
      </c>
      <c r="H116" s="66" t="s">
        <v>17</v>
      </c>
      <c r="I116" s="66" t="s">
        <v>17</v>
      </c>
    </row>
    <row r="117" spans="1:9" ht="15" x14ac:dyDescent="0.25">
      <c r="A117" s="65" t="s">
        <v>19</v>
      </c>
      <c r="B117" s="65" t="s">
        <v>20</v>
      </c>
      <c r="C117" s="65" t="s">
        <v>21</v>
      </c>
      <c r="D117" s="65" t="s">
        <v>22</v>
      </c>
      <c r="E117" s="65" t="s">
        <v>23</v>
      </c>
      <c r="F117" s="65" t="s">
        <v>24</v>
      </c>
      <c r="G117" s="65" t="s">
        <v>27</v>
      </c>
      <c r="H117" s="65" t="s">
        <v>28</v>
      </c>
      <c r="I117" s="65" t="s">
        <v>0</v>
      </c>
    </row>
    <row r="118" spans="1:9" ht="15" x14ac:dyDescent="0.25">
      <c r="A118" s="65" t="s">
        <v>181</v>
      </c>
      <c r="B118" s="65" t="s">
        <v>832</v>
      </c>
      <c r="C118" s="65" t="s">
        <v>100</v>
      </c>
      <c r="D118" s="65" t="s">
        <v>101</v>
      </c>
      <c r="E118" s="65" t="s">
        <v>833</v>
      </c>
      <c r="F118" s="65">
        <v>1</v>
      </c>
      <c r="G118" s="65" t="s">
        <v>31</v>
      </c>
      <c r="H118" s="65" t="s">
        <v>79</v>
      </c>
      <c r="I118" s="65">
        <v>60000</v>
      </c>
    </row>
    <row r="119" spans="1:9" ht="15" x14ac:dyDescent="0.25">
      <c r="A119" s="65" t="s">
        <v>414</v>
      </c>
      <c r="B119" s="65" t="s">
        <v>834</v>
      </c>
      <c r="C119" s="65" t="s">
        <v>835</v>
      </c>
      <c r="D119" s="65" t="s">
        <v>836</v>
      </c>
      <c r="E119" s="65" t="s">
        <v>110</v>
      </c>
      <c r="F119" s="65">
        <v>1</v>
      </c>
      <c r="G119" s="65" t="s">
        <v>31</v>
      </c>
      <c r="H119" s="65" t="s">
        <v>837</v>
      </c>
      <c r="I119" s="65">
        <v>99700</v>
      </c>
    </row>
    <row r="120" spans="1:9" ht="15" x14ac:dyDescent="0.25">
      <c r="A120" s="65" t="s">
        <v>17</v>
      </c>
      <c r="B120" s="65" t="s">
        <v>17</v>
      </c>
      <c r="C120" s="65" t="s">
        <v>17</v>
      </c>
      <c r="D120" s="65" t="s">
        <v>17</v>
      </c>
      <c r="E120" s="65" t="s">
        <v>4</v>
      </c>
      <c r="F120" s="65">
        <v>2</v>
      </c>
      <c r="G120" s="65" t="s">
        <v>17</v>
      </c>
      <c r="H120" s="65" t="s">
        <v>17</v>
      </c>
      <c r="I120" s="65">
        <v>159700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2024-03-08T13:43:18Z</cp:lastPrinted>
  <dcterms:created xsi:type="dcterms:W3CDTF">2003-02-04T19:04:15Z</dcterms:created>
  <dcterms:modified xsi:type="dcterms:W3CDTF">2024-11-04T21:42:00Z</dcterms:modified>
</cp:coreProperties>
</file>