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3 Building Reports - Monthly\"/>
    </mc:Choice>
  </mc:AlternateContent>
  <xr:revisionPtr revIDLastSave="0" documentId="13_ncr:1_{9E4575FE-0461-43EA-B466-3CC24D5B1AFA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externalReferences>
    <externalReference r:id="rId6"/>
    <externalReference r:id="rId7"/>
  </externalReferences>
  <definedNames>
    <definedName name="_xlnm._FilterDatabase" localSheetId="4" hidden="1">Misc!$A$26:$G$29</definedName>
    <definedName name="_xlnm.Print_Area" localSheetId="3">Commercial!$A$1:$I$59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6" l="1"/>
  <c r="I31" i="6" s="1"/>
  <c r="I14" i="6"/>
  <c r="I30" i="6" s="1"/>
  <c r="I13" i="6"/>
  <c r="I29" i="6" s="1"/>
  <c r="I12" i="6"/>
  <c r="I28" i="6" s="1"/>
  <c r="I11" i="6"/>
  <c r="I27" i="6" s="1"/>
  <c r="I10" i="6"/>
  <c r="I26" i="6" s="1"/>
  <c r="I9" i="6"/>
  <c r="I25" i="6" s="1"/>
  <c r="I8" i="6"/>
  <c r="I24" i="6" s="1"/>
  <c r="I7" i="6"/>
  <c r="I23" i="6" s="1"/>
  <c r="I6" i="6"/>
  <c r="I22" i="6" s="1"/>
  <c r="I5" i="6"/>
  <c r="I21" i="6" s="1"/>
  <c r="I4" i="6"/>
  <c r="I20" i="6" s="1"/>
  <c r="G15" i="6"/>
  <c r="G31" i="6" s="1"/>
  <c r="G14" i="6"/>
  <c r="G30" i="6" s="1"/>
  <c r="G13" i="6"/>
  <c r="G29" i="6" s="1"/>
  <c r="G12" i="6"/>
  <c r="G28" i="6" s="1"/>
  <c r="G11" i="6"/>
  <c r="G27" i="6" s="1"/>
  <c r="G10" i="6"/>
  <c r="G26" i="6" s="1"/>
  <c r="G9" i="6"/>
  <c r="G25" i="6" s="1"/>
  <c r="G8" i="6"/>
  <c r="G24" i="6" s="1"/>
  <c r="G7" i="6"/>
  <c r="G23" i="6" s="1"/>
  <c r="G6" i="6"/>
  <c r="G22" i="6" s="1"/>
  <c r="G5" i="6"/>
  <c r="G21" i="6" s="1"/>
  <c r="G4" i="6" l="1"/>
  <c r="G20" i="6" s="1"/>
  <c r="D31" i="6"/>
  <c r="D27" i="6"/>
  <c r="D7" i="6"/>
  <c r="D23" i="6" s="1"/>
  <c r="B7" i="6"/>
  <c r="B23" i="6" s="1"/>
  <c r="I81" i="1" l="1"/>
  <c r="I86" i="1" l="1"/>
  <c r="J86" i="1"/>
  <c r="K86" i="1"/>
  <c r="L86" i="1"/>
  <c r="L81" i="1"/>
  <c r="K81" i="1"/>
  <c r="J81" i="1"/>
  <c r="L76" i="1"/>
  <c r="D6" i="6" s="1"/>
  <c r="D22" i="6" s="1"/>
  <c r="K76" i="1"/>
  <c r="J76" i="1"/>
  <c r="I76" i="1"/>
  <c r="B6" i="6" s="1"/>
  <c r="B22" i="6" s="1"/>
  <c r="L70" i="1"/>
  <c r="K70" i="1"/>
  <c r="J70" i="1"/>
  <c r="I70" i="1"/>
  <c r="I65" i="1" l="1"/>
  <c r="I71" i="1" s="1"/>
  <c r="C32" i="6" l="1"/>
  <c r="G32" i="6" l="1"/>
  <c r="H32" i="6" l="1"/>
  <c r="J7" i="3" l="1"/>
  <c r="D10" i="6" s="1"/>
  <c r="D26" i="6" s="1"/>
  <c r="I7" i="3"/>
  <c r="H7" i="3"/>
  <c r="B10" i="6" s="1"/>
  <c r="B26" i="6" s="1"/>
  <c r="B4" i="6" l="1"/>
  <c r="B20" i="6" s="1"/>
  <c r="J65" i="1"/>
  <c r="J71" i="1" s="1"/>
  <c r="K65" i="1"/>
  <c r="K71" i="1" s="1"/>
  <c r="L65" i="1"/>
  <c r="B5" i="6"/>
  <c r="B21" i="6" s="1"/>
  <c r="D5" i="6"/>
  <c r="D21" i="6" s="1"/>
  <c r="D4" i="6" l="1"/>
  <c r="D20" i="6" s="1"/>
  <c r="L71" i="1"/>
  <c r="F59" i="2"/>
  <c r="B13" i="6" s="1"/>
  <c r="B29" i="6" s="1"/>
  <c r="G59" i="2"/>
  <c r="H59" i="2"/>
  <c r="I59" i="2"/>
  <c r="D13" i="6" s="1"/>
  <c r="D29" i="6" s="1"/>
  <c r="XFD10" i="5" l="1"/>
  <c r="L148" i="1" l="1"/>
  <c r="D9" i="6" s="1"/>
  <c r="D25" i="6" s="1"/>
  <c r="K148" i="1"/>
  <c r="J148" i="1"/>
  <c r="I148" i="1"/>
  <c r="B9" i="6" s="1"/>
  <c r="B25" i="6" s="1"/>
  <c r="I32" i="6" l="1"/>
  <c r="F38" i="5" l="1"/>
  <c r="B11" i="6" s="1"/>
  <c r="B27" i="6" s="1"/>
  <c r="H16" i="6" l="1"/>
  <c r="C16" i="6" l="1"/>
  <c r="F7" i="5" l="1"/>
  <c r="B14" i="6" s="1"/>
  <c r="B30" i="6" s="1"/>
  <c r="H7" i="5" l="1"/>
  <c r="D14" i="6" s="1"/>
  <c r="D30" i="6" s="1"/>
  <c r="D8" i="6" l="1"/>
  <c r="D24" i="6" s="1"/>
  <c r="B8" i="6"/>
  <c r="B24" i="6" s="1"/>
  <c r="G16" i="6" l="1"/>
  <c r="F26" i="5" l="1"/>
  <c r="B15" i="6" s="1"/>
  <c r="B31" i="6" s="1"/>
  <c r="F36" i="2" l="1"/>
  <c r="B12" i="6" s="1"/>
  <c r="B28" i="6" s="1"/>
  <c r="G36" i="2"/>
  <c r="H36" i="2"/>
  <c r="I36" i="2"/>
  <c r="D12" i="6" s="1"/>
  <c r="D28" i="6" s="1"/>
  <c r="B32" i="6" l="1"/>
  <c r="D16" i="6"/>
  <c r="I16" i="6"/>
  <c r="F154" i="5" l="1"/>
  <c r="XEV832" i="5" l="1"/>
  <c r="XFD816" i="5"/>
  <c r="XFD861" i="5"/>
  <c r="XFD847" i="5"/>
  <c r="XFD848" i="5" l="1"/>
  <c r="XFD815" i="5"/>
  <c r="XEV836" i="5"/>
  <c r="XEV837" i="5"/>
  <c r="XFD860" i="5"/>
  <c r="XEV866" i="5"/>
  <c r="D32" i="6" l="1"/>
  <c r="B16" i="6" l="1"/>
</calcChain>
</file>

<file path=xl/sharedStrings.xml><?xml version="1.0" encoding="utf-8"?>
<sst xmlns="http://schemas.openxmlformats.org/spreadsheetml/2006/main" count="1510" uniqueCount="927">
  <si>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</si>
  <si>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</si>
  <si>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</si>
  <si>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</si>
  <si>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</si>
  <si>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</si>
  <si>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</si>
  <si>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</si>
  <si>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</si>
  <si>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</si>
  <si>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</si>
  <si>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</si>
  <si>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</si>
  <si>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</si>
  <si>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</si>
  <si>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</si>
  <si>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</si>
  <si>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</si>
  <si>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</si>
  <si>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</si>
  <si>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</si>
  <si>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</si>
  <si>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</si>
  <si>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</si>
  <si>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</si>
  <si>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</si>
  <si>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</si>
  <si>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</si>
  <si>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</si>
  <si>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</si>
  <si>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</si>
  <si>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</si>
  <si>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</si>
  <si>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</si>
  <si>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</si>
  <si>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</si>
  <si>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</si>
  <si>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</si>
  <si>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</si>
  <si>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</si>
  <si>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</si>
  <si>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</si>
  <si>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</si>
  <si>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</si>
  <si>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</si>
  <si>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</si>
  <si>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</si>
  <si>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</si>
  <si>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</si>
  <si>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</si>
  <si>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</si>
  <si>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Multi-Family Units</t>
  </si>
  <si>
    <t>.</t>
  </si>
  <si>
    <t>JUNE 2023</t>
  </si>
  <si>
    <t>JUNE 2022</t>
  </si>
  <si>
    <t>JANUARY - JUNE 2022</t>
  </si>
  <si>
    <t>JANUARY - JUNE  2023</t>
  </si>
  <si>
    <t>23-1151</t>
  </si>
  <si>
    <t>181 N Earl Rudder Fwy</t>
  </si>
  <si>
    <t>McCoy</t>
  </si>
  <si>
    <t>Jacobs Engineering</t>
  </si>
  <si>
    <t>Cell tower</t>
  </si>
  <si>
    <t>AT&amp;&amp;T Mobility</t>
  </si>
  <si>
    <t>23-1403</t>
  </si>
  <si>
    <t>412 OakSt</t>
  </si>
  <si>
    <t>Mitchell-Lawrence-Cavitt</t>
  </si>
  <si>
    <t>Texas Green Energy</t>
  </si>
  <si>
    <t>Solar panels</t>
  </si>
  <si>
    <t>Adam Burke</t>
  </si>
  <si>
    <t>23-1121</t>
  </si>
  <si>
    <t>1828 Sandy Point Rd</t>
  </si>
  <si>
    <t>Stephen F Austin</t>
  </si>
  <si>
    <t>Dominium Construction</t>
  </si>
  <si>
    <t>Pergola</t>
  </si>
  <si>
    <t>Jeff Spicer</t>
  </si>
  <si>
    <t>23-1120</t>
  </si>
  <si>
    <t>Pavilion</t>
  </si>
  <si>
    <t>23-1119</t>
  </si>
  <si>
    <t>Repairs</t>
  </si>
  <si>
    <t>23-1627</t>
  </si>
  <si>
    <t>3208 Wilkes St</t>
  </si>
  <si>
    <t>Drymalla Construction</t>
  </si>
  <si>
    <t>Complete minor repairs</t>
  </si>
  <si>
    <t>Bryan ISD</t>
  </si>
  <si>
    <t>23-0903</t>
  </si>
  <si>
    <t>112 S Main St</t>
  </si>
  <si>
    <t>Bryan Original Townsite</t>
  </si>
  <si>
    <t>Aaron Curs</t>
  </si>
  <si>
    <t>Add covered patio</t>
  </si>
  <si>
    <t>23-1629</t>
  </si>
  <si>
    <t>305 E 33rd St</t>
  </si>
  <si>
    <t>Smythe</t>
  </si>
  <si>
    <t>H S Landscaping &amp; Repairs</t>
  </si>
  <si>
    <t>Roof</t>
  </si>
  <si>
    <t>Puzzler Properties</t>
  </si>
  <si>
    <t>22-4225</t>
  </si>
  <si>
    <t>2817 Buccaneer Trl</t>
  </si>
  <si>
    <t>Hart Lawn Care &amp; Irr</t>
  </si>
  <si>
    <t>23-0386</t>
  </si>
  <si>
    <t>3015 Teller Dr</t>
  </si>
  <si>
    <t>Austins Colony</t>
  </si>
  <si>
    <t>Prince Irrigation</t>
  </si>
  <si>
    <t>23-1612</t>
  </si>
  <si>
    <t>3735 Ravenwood Dr</t>
  </si>
  <si>
    <t>Wheeler Ridge</t>
  </si>
  <si>
    <t>Brazos Land Design</t>
  </si>
  <si>
    <t>23-0031</t>
  </si>
  <si>
    <t>4825 Native Tree Ln</t>
  </si>
  <si>
    <t>23-1606</t>
  </si>
  <si>
    <t>2109 Stone Meadow Cr</t>
  </si>
  <si>
    <t>Stonehaven</t>
  </si>
  <si>
    <t>Brazos Home Center LLC</t>
  </si>
  <si>
    <t>23-1623</t>
  </si>
  <si>
    <t>3601 E 29th St</t>
  </si>
  <si>
    <t>Greenfield Plaza</t>
  </si>
  <si>
    <t>Southern Ice Cream</t>
  </si>
  <si>
    <t>Sail Signs (2)</t>
  </si>
  <si>
    <t>22-3717</t>
  </si>
  <si>
    <t>2407 Rountree Dr</t>
  </si>
  <si>
    <t>Williamson</t>
  </si>
  <si>
    <t>City of Bryan</t>
  </si>
  <si>
    <t>23-0820</t>
  </si>
  <si>
    <t>3005 Wilkes St</t>
  </si>
  <si>
    <t>North Oaks</t>
  </si>
  <si>
    <t>Northstar  Energy Management</t>
  </si>
  <si>
    <t>23-1571</t>
  </si>
  <si>
    <t>2006 Miller Ave</t>
  </si>
  <si>
    <t>Beason</t>
  </si>
  <si>
    <t>Hugo Montes</t>
  </si>
  <si>
    <t>23-1532</t>
  </si>
  <si>
    <t>109 S Burleson Dr</t>
  </si>
  <si>
    <t>A</t>
  </si>
  <si>
    <t>Hancock Custom Homes</t>
  </si>
  <si>
    <t>23-1533</t>
  </si>
  <si>
    <t>107 S Burleson Dr</t>
  </si>
  <si>
    <t>Brown</t>
  </si>
  <si>
    <t>23-1534</t>
  </si>
  <si>
    <t>105 S Burleson Dr</t>
  </si>
  <si>
    <t>23-1450</t>
  </si>
  <si>
    <t>237 Peach St</t>
  </si>
  <si>
    <t>Ettle and Higgs</t>
  </si>
  <si>
    <t>Contreras Construction</t>
  </si>
  <si>
    <t>23-1615</t>
  </si>
  <si>
    <t>3592 Chantilly Path</t>
  </si>
  <si>
    <t>Greenbrier</t>
  </si>
  <si>
    <t>2B</t>
  </si>
  <si>
    <t>Reece Homes</t>
  </si>
  <si>
    <t>23-1519</t>
  </si>
  <si>
    <t>3521 Chantilly Path</t>
  </si>
  <si>
    <t>23-1617</t>
  </si>
  <si>
    <t>2866 Messenger Way</t>
  </si>
  <si>
    <t>Bonham Trace</t>
  </si>
  <si>
    <t>Avonley Homes</t>
  </si>
  <si>
    <t>23-1621</t>
  </si>
  <si>
    <t>1961 Lili Cv</t>
  </si>
  <si>
    <t>Pleasant Hill</t>
  </si>
  <si>
    <t>Omega Builders</t>
  </si>
  <si>
    <t>23-1611</t>
  </si>
  <si>
    <t>4787 Native Tree Ln</t>
  </si>
  <si>
    <t>Yaupon Trail</t>
  </si>
  <si>
    <t>Stylecraft Builders</t>
  </si>
  <si>
    <t>23-1420</t>
  </si>
  <si>
    <t>3468 Mahogany Dr</t>
  </si>
  <si>
    <t>Traditions</t>
  </si>
  <si>
    <t>Watts Pool Company</t>
  </si>
  <si>
    <t>23-1456</t>
  </si>
  <si>
    <t>3468 Mahogan Dr</t>
  </si>
  <si>
    <t>23-1446</t>
  </si>
  <si>
    <t>748 S Rosemary Dr</t>
  </si>
  <si>
    <t>Beverly Estates</t>
  </si>
  <si>
    <t>GAS Construction</t>
  </si>
  <si>
    <t>23-1637</t>
  </si>
  <si>
    <t>2128 Mossy Creek Ct</t>
  </si>
  <si>
    <t>Oakwood Forest</t>
  </si>
  <si>
    <t>Perma Pier</t>
  </si>
  <si>
    <t>23-1622</t>
  </si>
  <si>
    <t>3200 Pinyon Creek Dr</t>
  </si>
  <si>
    <t>Generator Super Center</t>
  </si>
  <si>
    <t>23-1592</t>
  </si>
  <si>
    <t>4600 Leonard Rd #155</t>
  </si>
  <si>
    <t>Great Escapes</t>
  </si>
  <si>
    <t>M3 Engineering</t>
  </si>
  <si>
    <t>Rental</t>
  </si>
  <si>
    <t>GEOZF BCS, LLC</t>
  </si>
  <si>
    <t>23-1593</t>
  </si>
  <si>
    <t>4600 Leonard Rd #156</t>
  </si>
  <si>
    <t>23-1594</t>
  </si>
  <si>
    <t>4600 Leonard Rd #157</t>
  </si>
  <si>
    <t>23-1595</t>
  </si>
  <si>
    <t>4600 Leonard Rd #158</t>
  </si>
  <si>
    <t>23-1596</t>
  </si>
  <si>
    <t>4600 Leonard Rd #159</t>
  </si>
  <si>
    <t>23-1495</t>
  </si>
  <si>
    <t>1305 Douglas St</t>
  </si>
  <si>
    <t>Castle Heights St</t>
  </si>
  <si>
    <t>Rebuilding Together</t>
  </si>
  <si>
    <t>23-1496</t>
  </si>
  <si>
    <t>5544 Emily Dr</t>
  </si>
  <si>
    <t>22-2981</t>
  </si>
  <si>
    <t>4201 Appalachian Trl</t>
  </si>
  <si>
    <t>23-1631</t>
  </si>
  <si>
    <t>4020 Woodbriar Dr</t>
  </si>
  <si>
    <t>Superior Craftsman Construction</t>
  </si>
  <si>
    <t>23-1064</t>
  </si>
  <si>
    <t>3000 W Villa Maria Rd</t>
  </si>
  <si>
    <t>Brazos Christian School</t>
  </si>
  <si>
    <t>Caffey &amp; Sons, LLC</t>
  </si>
  <si>
    <t>Stadium Addition</t>
  </si>
  <si>
    <t>Brazos Christian School, Inc</t>
  </si>
  <si>
    <t>23-0724</t>
  </si>
  <si>
    <t>2409 Lightfoot Ln</t>
  </si>
  <si>
    <t>23-0733</t>
  </si>
  <si>
    <t>2417 Lightfoot Ln</t>
  </si>
  <si>
    <t>Groundworks</t>
  </si>
  <si>
    <t>Texsun Design &amp; Irrigation</t>
  </si>
  <si>
    <t>23-1540</t>
  </si>
  <si>
    <t>2105 Chief St</t>
  </si>
  <si>
    <t>D.R. Horton Homes</t>
  </si>
  <si>
    <t>23-1538</t>
  </si>
  <si>
    <t>2104 Chief St</t>
  </si>
  <si>
    <t>23-1542</t>
  </si>
  <si>
    <t>2103 Chief St</t>
  </si>
  <si>
    <t>23-1543</t>
  </si>
  <si>
    <t>2031 Rock Ridge Ave</t>
  </si>
  <si>
    <t>23-1558</t>
  </si>
  <si>
    <t>2047 Rock Ridge Ave</t>
  </si>
  <si>
    <t>23-1641</t>
  </si>
  <si>
    <t>5027 Grayson Way</t>
  </si>
  <si>
    <t>Oakmont</t>
  </si>
  <si>
    <t>23-0155</t>
  </si>
  <si>
    <t>4791 Native Tree Ln</t>
  </si>
  <si>
    <t>23-0126</t>
  </si>
  <si>
    <t>4789 Native Tree Ln</t>
  </si>
  <si>
    <t>22-3333</t>
  </si>
  <si>
    <t>1964 Chief St</t>
  </si>
  <si>
    <t>23-1634</t>
  </si>
  <si>
    <t>4600 Leonard Rd #154</t>
  </si>
  <si>
    <t>23-1636</t>
  </si>
  <si>
    <t>4600 Leonard Rd #153</t>
  </si>
  <si>
    <t>23-1635</t>
  </si>
  <si>
    <t>4600 Leonard Rd #152</t>
  </si>
  <si>
    <t>23-1682</t>
  </si>
  <si>
    <t>23-1657</t>
  </si>
  <si>
    <t>4600 Leonard Rd #151</t>
  </si>
  <si>
    <t>4600 Leonard Rd #131</t>
  </si>
  <si>
    <t>23-1656</t>
  </si>
  <si>
    <t>23-1654</t>
  </si>
  <si>
    <t>4600 Leonard Rd #130</t>
  </si>
  <si>
    <t>4600 Leonard Rd #129</t>
  </si>
  <si>
    <t>23-1653</t>
  </si>
  <si>
    <t>4600 Leonard Rd #128</t>
  </si>
  <si>
    <t>23-1652</t>
  </si>
  <si>
    <t>4600 Leonard Rd #127</t>
  </si>
  <si>
    <t>23-1651</t>
  </si>
  <si>
    <t>4600 Leonard Rd #126</t>
  </si>
  <si>
    <t>23-1650</t>
  </si>
  <si>
    <t>4600 Leonard Rd #125</t>
  </si>
  <si>
    <t>23-1649</t>
  </si>
  <si>
    <t>4600 Leonard Rd #124</t>
  </si>
  <si>
    <t>23-1648</t>
  </si>
  <si>
    <t>4600 Leonard Rd #123</t>
  </si>
  <si>
    <t>23-1647</t>
  </si>
  <si>
    <t>4600 Leonard Rd #122</t>
  </si>
  <si>
    <t>23-1632</t>
  </si>
  <si>
    <t>4600 Leonard Rd #121</t>
  </si>
  <si>
    <t>23-0864</t>
  </si>
  <si>
    <t>2006 Quail Hollow Dr</t>
  </si>
  <si>
    <t>Nelson Garcia</t>
  </si>
  <si>
    <t>22-2519</t>
  </si>
  <si>
    <t>1500 Independence Ave</t>
  </si>
  <si>
    <t>Brazos County Indl Park</t>
  </si>
  <si>
    <t>Burrow Global</t>
  </si>
  <si>
    <t>Addition to Bldg D</t>
  </si>
  <si>
    <t>Saint Gobain Corp</t>
  </si>
  <si>
    <t>23-0419</t>
  </si>
  <si>
    <t>4778 Native Tree Ln</t>
  </si>
  <si>
    <t>23-1556</t>
  </si>
  <si>
    <t>2035 Rock Ridge Ave</t>
  </si>
  <si>
    <t>23-1697</t>
  </si>
  <si>
    <t>4212 Myawood Dr</t>
  </si>
  <si>
    <t>Oak Terrace</t>
  </si>
  <si>
    <t>Aggieland Roofing</t>
  </si>
  <si>
    <t>23-1689</t>
  </si>
  <si>
    <t>2815 Apple Creek Cr</t>
  </si>
  <si>
    <t>Briarcrest Estates</t>
  </si>
  <si>
    <t>23-1712</t>
  </si>
  <si>
    <t>3906 Stillmeadow Dr</t>
  </si>
  <si>
    <t>Enchanted Meadows</t>
  </si>
  <si>
    <t>United Roofing &amp; Sheetmetal</t>
  </si>
  <si>
    <t>23-0297</t>
  </si>
  <si>
    <t>1920 Viva Rd</t>
  </si>
  <si>
    <t>23-1695</t>
  </si>
  <si>
    <t>750 Garden Acres Blvd</t>
  </si>
  <si>
    <t>Garden Acres</t>
  </si>
  <si>
    <t>Home Depot USA Inc</t>
  </si>
  <si>
    <t>23-1667</t>
  </si>
  <si>
    <t>2214 Johnny Lyon Ct</t>
  </si>
  <si>
    <t>Edgewater</t>
  </si>
  <si>
    <t>23-1559</t>
  </si>
  <si>
    <t>2040 Rock Ridge Ave</t>
  </si>
  <si>
    <t>23-0156</t>
  </si>
  <si>
    <t>1601 S Texas Ave</t>
  </si>
  <si>
    <t>Boney</t>
  </si>
  <si>
    <t>Capital Builders</t>
  </si>
  <si>
    <t>Motel 6</t>
  </si>
  <si>
    <t>23-1698</t>
  </si>
  <si>
    <t>3824 S Texas Ave</t>
  </si>
  <si>
    <t>North Oakwood</t>
  </si>
  <si>
    <t>Bonilla General Construction</t>
  </si>
  <si>
    <t>Exterior repairs</t>
  </si>
  <si>
    <t>Jose Montemayor</t>
  </si>
  <si>
    <t>23-0244</t>
  </si>
  <si>
    <t>3137 Margaret Rudder Pkwy</t>
  </si>
  <si>
    <t>23-1426</t>
  </si>
  <si>
    <t>920 Clear Leaf Dr #379</t>
  </si>
  <si>
    <t>Southern Solar</t>
  </si>
  <si>
    <t>23-1708</t>
  </si>
  <si>
    <t>4207 Meadowbrook Dr</t>
  </si>
  <si>
    <t>On Top Roofing</t>
  </si>
  <si>
    <t>23-1669</t>
  </si>
  <si>
    <t>5623 Hayduke Ln</t>
  </si>
  <si>
    <t>23-1693</t>
  </si>
  <si>
    <t>4713 Miramont Cr</t>
  </si>
  <si>
    <t>Miramont</t>
  </si>
  <si>
    <t>Dewitt Construction Services</t>
  </si>
  <si>
    <t>23-1668</t>
  </si>
  <si>
    <t>1206 E 27th St</t>
  </si>
  <si>
    <t>Coulters East Side</t>
  </si>
  <si>
    <t>Aquamarine Pools of Hou</t>
  </si>
  <si>
    <t>23-1726</t>
  </si>
  <si>
    <t>3181 Brady Ct</t>
  </si>
  <si>
    <t>BCS Ranger Homebuilders</t>
  </si>
  <si>
    <t>23-0083</t>
  </si>
  <si>
    <t>1966 Taggart Trl</t>
  </si>
  <si>
    <t>Mogonye Land Tech</t>
  </si>
  <si>
    <t>23-1601</t>
  </si>
  <si>
    <t>1305 Memorial Dr P1</t>
  </si>
  <si>
    <t>John Austin</t>
  </si>
  <si>
    <t>BISD</t>
  </si>
  <si>
    <t>Portable</t>
  </si>
  <si>
    <t>23-1603</t>
  </si>
  <si>
    <t>23-1009</t>
  </si>
  <si>
    <t>1654 W Villa Maria Rd</t>
  </si>
  <si>
    <t>Villa Maria Walmart</t>
  </si>
  <si>
    <t>Mattcon General Contractors</t>
  </si>
  <si>
    <t>Store</t>
  </si>
  <si>
    <t>D.T. Retail Properties</t>
  </si>
  <si>
    <t>23-1730</t>
  </si>
  <si>
    <t>1106 Lamar Dr</t>
  </si>
  <si>
    <t>Woodson Terrace</t>
  </si>
  <si>
    <t>Home Source Roofing, LLC</t>
  </si>
  <si>
    <t>23-1737</t>
  </si>
  <si>
    <t>1403 Pecan St</t>
  </si>
  <si>
    <t>Oscar Rivera</t>
  </si>
  <si>
    <t>23-1661</t>
  </si>
  <si>
    <t>4069 Austin's Landing</t>
  </si>
  <si>
    <t>Austin's Estate</t>
  </si>
  <si>
    <t>Buck The Builder</t>
  </si>
  <si>
    <t>23-1646</t>
  </si>
  <si>
    <t>4013 Cross Park Dr</t>
  </si>
  <si>
    <t>Park Hudson</t>
  </si>
  <si>
    <t>Texas Landscape Creations</t>
  </si>
  <si>
    <t>22-0432</t>
  </si>
  <si>
    <t>2005 Cassandra Ct</t>
  </si>
  <si>
    <t>23-1691</t>
  </si>
  <si>
    <t>5621 Hayduke Ln</t>
  </si>
  <si>
    <t>23-1686</t>
  </si>
  <si>
    <t>1938 Chief St</t>
  </si>
  <si>
    <t>23-1687</t>
  </si>
  <si>
    <t>4858 Native Tree Ln</t>
  </si>
  <si>
    <t>1A</t>
  </si>
  <si>
    <t>23-0832</t>
  </si>
  <si>
    <t>992 Harper Ln</t>
  </si>
  <si>
    <t>Tex-Rain Outdoor Solutions</t>
  </si>
  <si>
    <t>23-0581</t>
  </si>
  <si>
    <t>994 Harper Ln</t>
  </si>
  <si>
    <t>23-1605</t>
  </si>
  <si>
    <t>1013 E 28th St</t>
  </si>
  <si>
    <t>Habitat for Humanity</t>
  </si>
  <si>
    <t>23-1677</t>
  </si>
  <si>
    <t>2825 Forest Bend Dr</t>
  </si>
  <si>
    <t>Advantage Painting</t>
  </si>
  <si>
    <t>23-1702</t>
  </si>
  <si>
    <t>2041 Chief St</t>
  </si>
  <si>
    <t>23-1715</t>
  </si>
  <si>
    <t>2037 Rock Ridge Ave</t>
  </si>
  <si>
    <t>23-1700</t>
  </si>
  <si>
    <t>2039 Rock Ridge Ave</t>
  </si>
  <si>
    <t>23-1743</t>
  </si>
  <si>
    <t>3568 Chantilly Path</t>
  </si>
  <si>
    <t>RNL Homebuilders</t>
  </si>
  <si>
    <t>23-1705</t>
  </si>
  <si>
    <t>2101 Chief St</t>
  </si>
  <si>
    <t>23-1706</t>
  </si>
  <si>
    <t>2100 Chief St</t>
  </si>
  <si>
    <t>23-1716</t>
  </si>
  <si>
    <t>2043 Chief St</t>
  </si>
  <si>
    <t>23-1703</t>
  </si>
  <si>
    <t>2102 Chief St</t>
  </si>
  <si>
    <t>23-1701</t>
  </si>
  <si>
    <t>2033 Chief St</t>
  </si>
  <si>
    <t>23-2228</t>
  </si>
  <si>
    <t>6033 Toby Bnd</t>
  </si>
  <si>
    <t>Crimson Irrigation &amp; Landscape</t>
  </si>
  <si>
    <t>22-2186</t>
  </si>
  <si>
    <t>6032 Toby Bnd</t>
  </si>
  <si>
    <t>23-0861</t>
  </si>
  <si>
    <t>6040 Toby Bnd</t>
  </si>
  <si>
    <t>22-2184</t>
  </si>
  <si>
    <t>6044 Toby Bnd</t>
  </si>
  <si>
    <t>22-2231</t>
  </si>
  <si>
    <t>6017 Toby Bnd</t>
  </si>
  <si>
    <t>22-2188</t>
  </si>
  <si>
    <t>6016 Toby Bnd</t>
  </si>
  <si>
    <t>23-0860</t>
  </si>
  <si>
    <t>6024 Toby Bnd</t>
  </si>
  <si>
    <t>23-0739</t>
  </si>
  <si>
    <t>1971 Taggart Trl</t>
  </si>
  <si>
    <t>23-0771</t>
  </si>
  <si>
    <t>1973 Taggart Trl</t>
  </si>
  <si>
    <t>23-0769</t>
  </si>
  <si>
    <t>1975 Taggart Trl</t>
  </si>
  <si>
    <t>23-0723</t>
  </si>
  <si>
    <t>1969 Taggart Trl</t>
  </si>
  <si>
    <t>23-1012</t>
  </si>
  <si>
    <t>6001 Toby Bnd</t>
  </si>
  <si>
    <t>23-1010</t>
  </si>
  <si>
    <t>6008 Toby Bnd</t>
  </si>
  <si>
    <t>23-0946</t>
  </si>
  <si>
    <t>6020 Toby Bnd</t>
  </si>
  <si>
    <t>22-2277</t>
  </si>
  <si>
    <t>6028 Toby Bnd</t>
  </si>
  <si>
    <t>22-2270</t>
  </si>
  <si>
    <t>6036 Toby Bnd</t>
  </si>
  <si>
    <t>23-1745</t>
  </si>
  <si>
    <t>1603 Burt St</t>
  </si>
  <si>
    <t>Durwood Thompson</t>
  </si>
  <si>
    <t>Jonathan Strother</t>
  </si>
  <si>
    <t>23-1554</t>
  </si>
  <si>
    <t>414 Lawrence St</t>
  </si>
  <si>
    <t>Texas Windows USA LLC</t>
  </si>
  <si>
    <t>Windows</t>
  </si>
  <si>
    <t>23-1527</t>
  </si>
  <si>
    <t>3081 University Dr E</t>
  </si>
  <si>
    <t>Hudson @ University</t>
  </si>
  <si>
    <t>CPMG Construction</t>
  </si>
  <si>
    <t>Summit Hotel Properties</t>
  </si>
  <si>
    <t>23-0072</t>
  </si>
  <si>
    <t>1922 Viva Rd</t>
  </si>
  <si>
    <t>23-0456</t>
  </si>
  <si>
    <t>2105 Loblolly Ct</t>
  </si>
  <si>
    <t>22-0720</t>
  </si>
  <si>
    <t>1511 Red Oak St</t>
  </si>
  <si>
    <t>Paholek</t>
  </si>
  <si>
    <t>Jose Olvera</t>
  </si>
  <si>
    <t>22-3172</t>
  </si>
  <si>
    <t>2151 Mountain Wind Lp</t>
  </si>
  <si>
    <t>23-1690</t>
  </si>
  <si>
    <t>4722 Heron LakesCr</t>
  </si>
  <si>
    <t>Ironstone Homes LLC</t>
  </si>
  <si>
    <t>Cabana</t>
  </si>
  <si>
    <t>Jay Graham</t>
  </si>
  <si>
    <t>23-1770</t>
  </si>
  <si>
    <t>Empire CSAC</t>
  </si>
  <si>
    <t>Wall illuminated</t>
  </si>
  <si>
    <t>23-1771</t>
  </si>
  <si>
    <t>Freestanding illum</t>
  </si>
  <si>
    <t>23-1297</t>
  </si>
  <si>
    <t>3201 Boonville Rd</t>
  </si>
  <si>
    <t>Silver Oak</t>
  </si>
  <si>
    <t xml:space="preserve">GCM Designs </t>
  </si>
  <si>
    <t>Interior Remodel</t>
  </si>
  <si>
    <t>Wade Zimmer</t>
  </si>
  <si>
    <t>23-1375</t>
  </si>
  <si>
    <t>1001 Palasota Dr #CS</t>
  </si>
  <si>
    <t>Aggieland Turnkey</t>
  </si>
  <si>
    <t>23-0943</t>
  </si>
  <si>
    <t>6012 Toby Bnd</t>
  </si>
  <si>
    <t>23-1014</t>
  </si>
  <si>
    <t>6005 Toby Bnd</t>
  </si>
  <si>
    <t>23-0788</t>
  </si>
  <si>
    <t>2104 S Texas Ave</t>
  </si>
  <si>
    <t>Zeno Phillips</t>
  </si>
  <si>
    <t>Mike Khaivallah</t>
  </si>
  <si>
    <t>Sial Signs (2)</t>
  </si>
  <si>
    <t>23-0389</t>
  </si>
  <si>
    <t>1909 Pinemont View Dr</t>
  </si>
  <si>
    <t>23-1763</t>
  </si>
  <si>
    <t>2016 Kimmy Dr</t>
  </si>
  <si>
    <t>Brazos Valley Roofing</t>
  </si>
  <si>
    <t>23-1683</t>
  </si>
  <si>
    <t>2802 Briar Grove Cr</t>
  </si>
  <si>
    <t>Good Company Construction</t>
  </si>
  <si>
    <t>23-1309</t>
  </si>
  <si>
    <t>1526 W MLK St</t>
  </si>
  <si>
    <t>Brazos Dozer Service</t>
  </si>
  <si>
    <t>23-1680</t>
  </si>
  <si>
    <t>217 - 219 S Main St</t>
  </si>
  <si>
    <t>City of Bryan Townsite</t>
  </si>
  <si>
    <t>Final Solution Roofing</t>
  </si>
  <si>
    <t>Rereoof</t>
  </si>
  <si>
    <t>Zane Anderson</t>
  </si>
  <si>
    <t>23-1489</t>
  </si>
  <si>
    <t>3909 Glenn Oaks Dr</t>
  </si>
  <si>
    <t>Tanglewood</t>
  </si>
  <si>
    <t>23-1589</t>
  </si>
  <si>
    <t>1103 Skirvanek Dr</t>
  </si>
  <si>
    <t>North Manor</t>
  </si>
  <si>
    <t>23-1729</t>
  </si>
  <si>
    <t>1205 Park St</t>
  </si>
  <si>
    <t>Berger</t>
  </si>
  <si>
    <t>H.S. Landscaping &amp; Repairs</t>
  </si>
  <si>
    <t>23-1725</t>
  </si>
  <si>
    <t>2810 Cavitt Ave</t>
  </si>
  <si>
    <t>Dellwood Park</t>
  </si>
  <si>
    <t>23-1765</t>
  </si>
  <si>
    <t>3021 Plaza Centre Ct</t>
  </si>
  <si>
    <t>Hudson at University</t>
  </si>
  <si>
    <t>HPAM Sign Pro LLC</t>
  </si>
  <si>
    <t>Face Change</t>
  </si>
  <si>
    <t>23-1320</t>
  </si>
  <si>
    <t>2042 Rock Ridge Ave</t>
  </si>
  <si>
    <t>23-1350</t>
  </si>
  <si>
    <t>2038 Rock Ridge Ave</t>
  </si>
  <si>
    <t>23-1197</t>
  </si>
  <si>
    <t>2109 Chief St</t>
  </si>
  <si>
    <t>23-1340</t>
  </si>
  <si>
    <t>2107 Chief St</t>
  </si>
  <si>
    <t>23-1198</t>
  </si>
  <si>
    <t>2110 Chief St</t>
  </si>
  <si>
    <t>23-1196</t>
  </si>
  <si>
    <t>2108 Chief St</t>
  </si>
  <si>
    <t>23-1343</t>
  </si>
  <si>
    <t>2106 Chief St</t>
  </si>
  <si>
    <t>23-1347</t>
  </si>
  <si>
    <t>2049 Rock Ridge Ave</t>
  </si>
  <si>
    <t>23-1346</t>
  </si>
  <si>
    <t>2045 Rock Ridge Ave</t>
  </si>
  <si>
    <t>23-0243</t>
  </si>
  <si>
    <t>3121 Margaret Rudder Pkwy</t>
  </si>
  <si>
    <t>23-1764</t>
  </si>
  <si>
    <t>23-1670</t>
  </si>
  <si>
    <t>3617 Brockhampton Dr</t>
  </si>
  <si>
    <t>Freedom Forever Tx LLC</t>
  </si>
  <si>
    <t>23-1753</t>
  </si>
  <si>
    <t>2219 Johnny Lyon Ct</t>
  </si>
  <si>
    <t>23-1752</t>
  </si>
  <si>
    <t>10608 Scarlet Peak Ct</t>
  </si>
  <si>
    <t>23-1035</t>
  </si>
  <si>
    <t>2112 Fountain Ave</t>
  </si>
  <si>
    <t>Bryan Indl Park</t>
  </si>
  <si>
    <t>Shawn Coleman</t>
  </si>
  <si>
    <t>Addition</t>
  </si>
  <si>
    <t>William Palmer</t>
  </si>
  <si>
    <t>23-0496</t>
  </si>
  <si>
    <t>4783 Native Tree Ln</t>
  </si>
  <si>
    <t>22-3405</t>
  </si>
  <si>
    <t>3488 Pointe Du Hoc Dr</t>
  </si>
  <si>
    <t>23-1761</t>
  </si>
  <si>
    <t>2104 Carter Creek Pkwy</t>
  </si>
  <si>
    <t>Woodson Park</t>
  </si>
  <si>
    <t>Olshan Foundation Solutions</t>
  </si>
  <si>
    <t>23-1876</t>
  </si>
  <si>
    <t>504 S Sterling Ave</t>
  </si>
  <si>
    <t>Maria Duque</t>
  </si>
  <si>
    <t>23-1877</t>
  </si>
  <si>
    <t>1002 New York St</t>
  </si>
  <si>
    <t>McCullough</t>
  </si>
  <si>
    <t>Fernando Ocampo</t>
  </si>
  <si>
    <t>23-1787</t>
  </si>
  <si>
    <t>1068 Steamboat Run</t>
  </si>
  <si>
    <t>Falls Creek Ranch</t>
  </si>
  <si>
    <t>BV Affordable Housing</t>
  </si>
  <si>
    <t>23-1639</t>
  </si>
  <si>
    <t>1729 Groesbeck St</t>
  </si>
  <si>
    <t>Ericsson</t>
  </si>
  <si>
    <t>Cell tower upgrade</t>
  </si>
  <si>
    <t>US Venture Inc</t>
  </si>
  <si>
    <t>23-1731</t>
  </si>
  <si>
    <t>890 N Earl Rudder Fwy</t>
  </si>
  <si>
    <t>McCoys-Cole</t>
  </si>
  <si>
    <t>Prince Signs</t>
  </si>
  <si>
    <t>23-1491</t>
  </si>
  <si>
    <t>2215 E Villa Maria Rd #120</t>
  </si>
  <si>
    <t>St Joseph Reg Health</t>
  </si>
  <si>
    <t>Jacody Construction LP</t>
  </si>
  <si>
    <t>Remodel</t>
  </si>
  <si>
    <t>Kumud Tripathy &amp; Assoc</t>
  </si>
  <si>
    <t>Fuel canopy</t>
  </si>
  <si>
    <t>23-1365</t>
  </si>
  <si>
    <t>23-1368</t>
  </si>
  <si>
    <t>23-1371</t>
  </si>
  <si>
    <t>23-1367</t>
  </si>
  <si>
    <t>23-1591</t>
  </si>
  <si>
    <t>214 Elm Ave B</t>
  </si>
  <si>
    <t>Midway Place</t>
  </si>
  <si>
    <t>Juice</t>
  </si>
  <si>
    <t>Banner</t>
  </si>
  <si>
    <t>23-1754</t>
  </si>
  <si>
    <t>1940 Chief St</t>
  </si>
  <si>
    <t>23-1742</t>
  </si>
  <si>
    <t>5607 Hayduke Ln</t>
  </si>
  <si>
    <t>3A</t>
  </si>
  <si>
    <t>RNL Homebuilders LLC</t>
  </si>
  <si>
    <t>23-1757</t>
  </si>
  <si>
    <t>2832 Messenger Way</t>
  </si>
  <si>
    <t>23-1759</t>
  </si>
  <si>
    <t>3468 Pointe Du Hoc Dr</t>
  </si>
  <si>
    <t>Rudder Pointe</t>
  </si>
  <si>
    <t>23-1744</t>
  </si>
  <si>
    <t>5609 Hayduke Ln</t>
  </si>
  <si>
    <t>23-1767</t>
  </si>
  <si>
    <t>2006 Stone Cliff Dr</t>
  </si>
  <si>
    <t>23-1766</t>
  </si>
  <si>
    <t>2061 Stone Hollow Cr</t>
  </si>
  <si>
    <t>23-1638</t>
  </si>
  <si>
    <t>1708 McArthur Ave</t>
  </si>
  <si>
    <t>Milton Darwin</t>
  </si>
  <si>
    <t>Miguel Enriquez</t>
  </si>
  <si>
    <t>23-1891</t>
  </si>
  <si>
    <t>Crowley Construction</t>
  </si>
  <si>
    <t>23-1893</t>
  </si>
  <si>
    <t>508 W 30th St</t>
  </si>
  <si>
    <t>Clemente Tirado</t>
  </si>
  <si>
    <t>23-1579</t>
  </si>
  <si>
    <t>2512 Conquest Cr</t>
  </si>
  <si>
    <t>Creekwood Estates</t>
  </si>
  <si>
    <t>Clint Bills</t>
  </si>
  <si>
    <t>23-1169</t>
  </si>
  <si>
    <t>120 N Main St</t>
  </si>
  <si>
    <t>Astin Partners</t>
  </si>
  <si>
    <t>23-1625</t>
  </si>
  <si>
    <t>408 E 24th St</t>
  </si>
  <si>
    <t>Texas Ramp Project</t>
  </si>
  <si>
    <t>Ada ramp</t>
  </si>
  <si>
    <t>George Eustace</t>
  </si>
  <si>
    <t>23-0955</t>
  </si>
  <si>
    <t>5597 Fox Bluff Dr</t>
  </si>
  <si>
    <t>23-0956</t>
  </si>
  <si>
    <t>5605 Fox Bluff Dr</t>
  </si>
  <si>
    <t>23-0958</t>
  </si>
  <si>
    <t>5609 Fox Bluff Dr</t>
  </si>
  <si>
    <t>23-1013</t>
  </si>
  <si>
    <t>5601 Fox Bluff Dr</t>
  </si>
  <si>
    <t>23-1011</t>
  </si>
  <si>
    <t>6009 Toby Bnd</t>
  </si>
  <si>
    <t>23-0941</t>
  </si>
  <si>
    <t>6013 Toby Bnd</t>
  </si>
  <si>
    <t>23-0944</t>
  </si>
  <si>
    <t>6029 Toby Bnd</t>
  </si>
  <si>
    <t>23-0942</t>
  </si>
  <si>
    <t>6037 Toby Bnd</t>
  </si>
  <si>
    <t>23-0446</t>
  </si>
  <si>
    <t>3153 Tarleton Ct</t>
  </si>
  <si>
    <t>22-3334</t>
  </si>
  <si>
    <t>1962 Chief St</t>
  </si>
  <si>
    <t>23-0974</t>
  </si>
  <si>
    <t>6025 Toby Bnd</t>
  </si>
  <si>
    <t>23-1015</t>
  </si>
  <si>
    <t>6021 Toby Bnd</t>
  </si>
  <si>
    <t>23-0212</t>
  </si>
  <si>
    <t>3176 Tarleton Ct</t>
  </si>
  <si>
    <t>23-0691</t>
  </si>
  <si>
    <t>1964 Lili Cv</t>
  </si>
  <si>
    <t>23-1711</t>
  </si>
  <si>
    <t>1305 W Villa Maria Rd #106</t>
  </si>
  <si>
    <t>The Oaks of Villa Maria</t>
  </si>
  <si>
    <t>Daniel Lopez</t>
  </si>
  <si>
    <t>Repair garage #E106</t>
  </si>
  <si>
    <t>Equity Real Estate</t>
  </si>
  <si>
    <t>23-0026</t>
  </si>
  <si>
    <t>1642 W Villa Maria Rd</t>
  </si>
  <si>
    <t>C&amp;S Development Serv</t>
  </si>
  <si>
    <t>Crossfulton Investments Ltd</t>
  </si>
  <si>
    <t xml:space="preserve">Dutch Brothers </t>
  </si>
  <si>
    <t>23-1722</t>
  </si>
  <si>
    <t>393 Wallace St</t>
  </si>
  <si>
    <t>Wallace Corner</t>
  </si>
  <si>
    <t>1R</t>
  </si>
  <si>
    <t>Noel Pina</t>
  </si>
  <si>
    <t>23-1785</t>
  </si>
  <si>
    <t>2137 Chief St</t>
  </si>
  <si>
    <t>23-1784</t>
  </si>
  <si>
    <t>2136 Chief St</t>
  </si>
  <si>
    <t>23-1783</t>
  </si>
  <si>
    <t>2135 Chief St</t>
  </si>
  <si>
    <t>23-1782</t>
  </si>
  <si>
    <t>2134 Chief St</t>
  </si>
  <si>
    <t>23-1781</t>
  </si>
  <si>
    <t>2133 Chief St</t>
  </si>
  <si>
    <t>22-3406</t>
  </si>
  <si>
    <t>3157 Tarleton Ct</t>
  </si>
  <si>
    <t>23-0354</t>
  </si>
  <si>
    <t>2016 Rock Ridge Ave</t>
  </si>
  <si>
    <t>23-1717</t>
  </si>
  <si>
    <t>3002 Nobel Ct</t>
  </si>
  <si>
    <t>Sunshine Fun Pools</t>
  </si>
  <si>
    <t>23-1862</t>
  </si>
  <si>
    <t>4785 Native Tree Ln</t>
  </si>
  <si>
    <t>23-1860</t>
  </si>
  <si>
    <t>2220 Johnny Lyon Ct</t>
  </si>
  <si>
    <t>23-1861</t>
  </si>
  <si>
    <t>1924 Chief St</t>
  </si>
  <si>
    <t>23-0948</t>
  </si>
  <si>
    <t>5760 E SH 21</t>
  </si>
  <si>
    <t>Schieffer Construction</t>
  </si>
  <si>
    <t>23-1899</t>
  </si>
  <si>
    <t>2108 Barak Ln</t>
  </si>
  <si>
    <t>23-0761</t>
  </si>
  <si>
    <t>1965 Taggart Trl</t>
  </si>
  <si>
    <t>23-0738</t>
  </si>
  <si>
    <t>1967 Taggart Trl</t>
  </si>
  <si>
    <t>23-0759</t>
  </si>
  <si>
    <t>1963 Taggart Trl</t>
  </si>
  <si>
    <t>23-0762</t>
  </si>
  <si>
    <t>1961 Taggart Trl</t>
  </si>
  <si>
    <t>23-0726</t>
  </si>
  <si>
    <t>910 S Texas Ave</t>
  </si>
  <si>
    <t>Asher Bryan LLC</t>
  </si>
  <si>
    <t>Shell Building</t>
  </si>
  <si>
    <t>Henson Builders, LLC</t>
  </si>
  <si>
    <t>23-1911</t>
  </si>
  <si>
    <t>4125 Knightsbridge Ln</t>
  </si>
  <si>
    <t>Copperfield</t>
  </si>
  <si>
    <t>23-0504</t>
  </si>
  <si>
    <t>1350 Kingsgate Dr</t>
  </si>
  <si>
    <t>23-0491</t>
  </si>
  <si>
    <t>1960 Chief St</t>
  </si>
  <si>
    <t>23-0312</t>
  </si>
  <si>
    <t>1911 Pinemont View Dr</t>
  </si>
  <si>
    <t>23-1569</t>
  </si>
  <si>
    <t>1502 E 28th St</t>
  </si>
  <si>
    <t>Trinity Exterior Group, LLC</t>
  </si>
  <si>
    <t>23-1681</t>
  </si>
  <si>
    <t>2907 Jenna Ct</t>
  </si>
  <si>
    <t>23-1912</t>
  </si>
  <si>
    <t>1210 Barak Ln</t>
  </si>
  <si>
    <t>23-1906</t>
  </si>
  <si>
    <t>700 S Gordon St</t>
  </si>
  <si>
    <t>Southmore</t>
  </si>
  <si>
    <t>Atanasio Valadez</t>
  </si>
  <si>
    <t>22-4139</t>
  </si>
  <si>
    <t>4658 River Valley Dr</t>
  </si>
  <si>
    <t>Brazos Valley Greensccapes</t>
  </si>
  <si>
    <t>23-0775</t>
  </si>
  <si>
    <t>2804 Buccaneer Trl</t>
  </si>
  <si>
    <t>23-0770</t>
  </si>
  <si>
    <t>1960 Taggart Trl</t>
  </si>
  <si>
    <t>23-0224</t>
  </si>
  <si>
    <t>3000 Teller Dr</t>
  </si>
  <si>
    <t>23-1`875</t>
  </si>
  <si>
    <t>1100 Turkey Creek Rd #194</t>
  </si>
  <si>
    <t>Ingrid Ramos</t>
  </si>
  <si>
    <t>23-1776</t>
  </si>
  <si>
    <t>3232 Founders Dr</t>
  </si>
  <si>
    <t>Bluestone Partners LLC</t>
  </si>
  <si>
    <t>23-1740</t>
  </si>
  <si>
    <t>1712 Brookhaven St</t>
  </si>
  <si>
    <t>Chatham Northview</t>
  </si>
  <si>
    <t>Alejandro Contreras</t>
  </si>
  <si>
    <t>23-1880</t>
  </si>
  <si>
    <t>2101 Woodville Rd</t>
  </si>
  <si>
    <t>Wallace</t>
  </si>
  <si>
    <t>Rosa Rodriguez</t>
  </si>
  <si>
    <t>23-1895</t>
  </si>
  <si>
    <t>1418 Park St</t>
  </si>
  <si>
    <t>Ettle</t>
  </si>
  <si>
    <t>Larry Gilbert</t>
  </si>
  <si>
    <t>23-1721</t>
  </si>
  <si>
    <t>3203 Pinyon Creek Dr</t>
  </si>
  <si>
    <t>Freedom Solar Power</t>
  </si>
  <si>
    <t>23-1874</t>
  </si>
  <si>
    <t>1100 Turkey Creek Rd #157</t>
  </si>
  <si>
    <t>Sandra Bailon</t>
  </si>
  <si>
    <t>23-0690</t>
  </si>
  <si>
    <t>1966 Lili Cv</t>
  </si>
  <si>
    <t>23-0495</t>
  </si>
  <si>
    <t>1957 Chief St</t>
  </si>
  <si>
    <t>2043 Rock Ridge Ave</t>
  </si>
  <si>
    <t>2041 Rock Ridge Ave</t>
  </si>
  <si>
    <t>2033 Rock Ridge Ave</t>
  </si>
  <si>
    <t>23-1944</t>
  </si>
  <si>
    <t>904 Mcashan St</t>
  </si>
  <si>
    <t>Cole</t>
  </si>
  <si>
    <t>23-1675</t>
  </si>
  <si>
    <t>4401 S Texas Ave</t>
  </si>
  <si>
    <t>Sign Metro Inc</t>
  </si>
  <si>
    <t>23-0786</t>
  </si>
  <si>
    <t>996 Harper Ln</t>
  </si>
  <si>
    <t>23-0837</t>
  </si>
  <si>
    <t>1429 Promise Ct</t>
  </si>
  <si>
    <t>23-0490</t>
  </si>
  <si>
    <t>2208 Johnny Lyon Ct</t>
  </si>
  <si>
    <t>23-0489</t>
  </si>
  <si>
    <t>2207 Johnny Lyon Ct</t>
  </si>
  <si>
    <t>23-0670</t>
  </si>
  <si>
    <t>3460 Pointe Du Hoc Dr</t>
  </si>
  <si>
    <t>23-0416</t>
  </si>
  <si>
    <t>2205 Johnny Lyon Ct</t>
  </si>
  <si>
    <t>23-0905</t>
  </si>
  <si>
    <t>1415 Desire Ln</t>
  </si>
  <si>
    <t>23-0650</t>
  </si>
  <si>
    <t>1900 Newton St</t>
  </si>
  <si>
    <t>Jones Brock</t>
  </si>
  <si>
    <t>23-1945</t>
  </si>
  <si>
    <t>2873 N Harvey Mitchell Pkwy</t>
  </si>
  <si>
    <t>W S Martin</t>
  </si>
  <si>
    <t>Mastertouch Builders LLC</t>
  </si>
  <si>
    <t>23-1960</t>
  </si>
  <si>
    <t>4077 Cross Park Dr</t>
  </si>
  <si>
    <t>23-0322</t>
  </si>
  <si>
    <t>1901 Pinemont View Dr</t>
  </si>
  <si>
    <t>23-3632</t>
  </si>
  <si>
    <t>4760 N Stonecrest Ct</t>
  </si>
  <si>
    <t>23-1930</t>
  </si>
  <si>
    <t>1435 W Villa Maria Rd</t>
  </si>
  <si>
    <t>Villa West</t>
  </si>
  <si>
    <t>Fast Signs Brazos Valley</t>
  </si>
  <si>
    <t xml:space="preserve">Wall  </t>
  </si>
  <si>
    <t>23-1590</t>
  </si>
  <si>
    <t>2300 S Texas Ave</t>
  </si>
  <si>
    <t>ADU Guy LLC</t>
  </si>
  <si>
    <t>George Rodenbusch</t>
  </si>
  <si>
    <t>23-1870</t>
  </si>
  <si>
    <t>2035 Stone Hollow Cr</t>
  </si>
  <si>
    <t>Luv Homes Bryan</t>
  </si>
  <si>
    <t>23-1400</t>
  </si>
  <si>
    <t>2319 Old Hearne Rd #32</t>
  </si>
  <si>
    <t>Luis Rodriguez</t>
  </si>
  <si>
    <t>23-1497</t>
  </si>
  <si>
    <t>1517 Oakview St</t>
  </si>
  <si>
    <t>Woodland Heights</t>
  </si>
  <si>
    <t>Hector Badillo</t>
  </si>
  <si>
    <t>23-1964</t>
  </si>
  <si>
    <t>2202 Johnny Lyon Ct</t>
  </si>
  <si>
    <t>23-1955</t>
  </si>
  <si>
    <t>2908 Chaparral Cr</t>
  </si>
  <si>
    <t>23-1927</t>
  </si>
  <si>
    <t>5713 Chelsea Cr</t>
  </si>
  <si>
    <t>Tuff Shed</t>
  </si>
  <si>
    <t>23-1943</t>
  </si>
  <si>
    <t>5624 Chelsea Cr</t>
  </si>
  <si>
    <t>Innovation Roofing</t>
  </si>
  <si>
    <t>23-1919</t>
  </si>
  <si>
    <t>3100 Margaret Rudder Pkwy</t>
  </si>
  <si>
    <t>23-1920</t>
  </si>
  <si>
    <t>3105 Margaret Rudder Pkwy</t>
  </si>
  <si>
    <t>23-1934</t>
  </si>
  <si>
    <t>1950 Lili Cv</t>
  </si>
  <si>
    <t>23-1938</t>
  </si>
  <si>
    <t>1914 Viva Rd</t>
  </si>
  <si>
    <t>23-1940</t>
  </si>
  <si>
    <t>5611 Hayduke Ln</t>
  </si>
  <si>
    <t>23-0814</t>
  </si>
  <si>
    <t>3002 Teller Dr</t>
  </si>
  <si>
    <t>Aggieland Turf Pros LLC</t>
  </si>
  <si>
    <t>23-0418</t>
  </si>
  <si>
    <t>2206 Johnny Lyon Ct</t>
  </si>
  <si>
    <t>23-1931</t>
  </si>
  <si>
    <t>920 Clear Leaf Dr #200</t>
  </si>
  <si>
    <t>Vickie Salazar</t>
  </si>
  <si>
    <t>23-1541</t>
  </si>
  <si>
    <t>3713 Parkway Ter</t>
  </si>
  <si>
    <t>Richard Carter</t>
  </si>
  <si>
    <t>Mastec Network Solution</t>
  </si>
  <si>
    <t>AT&amp;T Equipment</t>
  </si>
  <si>
    <t>AT&amp;T Tower</t>
  </si>
  <si>
    <t>23-0057</t>
  </si>
  <si>
    <t>5637 Hayduke Ln</t>
  </si>
  <si>
    <t>23-0620</t>
  </si>
  <si>
    <t>2209 Johnny Lyon Ct</t>
  </si>
  <si>
    <t>23-0693</t>
  </si>
  <si>
    <t>2210 Johnny Lyon Ct</t>
  </si>
  <si>
    <t>23-0699</t>
  </si>
  <si>
    <t>2211 Johnny Lyon Ct</t>
  </si>
  <si>
    <t>23-0900</t>
  </si>
  <si>
    <t>2212 Johnny Lyon Ct</t>
  </si>
  <si>
    <t>3601 E 29th St 14</t>
  </si>
  <si>
    <t>SGN23-01</t>
  </si>
  <si>
    <t>Post Oak Center</t>
  </si>
  <si>
    <t>Yolanda Cortina</t>
  </si>
  <si>
    <t xml:space="preserve">Sail Sign </t>
  </si>
  <si>
    <t>IRP23-01</t>
  </si>
  <si>
    <t>3105 Green St</t>
  </si>
  <si>
    <t>Country Club Estates</t>
  </si>
  <si>
    <t>CBR23-03</t>
  </si>
  <si>
    <t>August Troy</t>
  </si>
  <si>
    <t>McCaw Properties</t>
  </si>
  <si>
    <t>CBR23-02</t>
  </si>
  <si>
    <t>825 E Villa Maria Rd</t>
  </si>
  <si>
    <t>McDonalds</t>
  </si>
  <si>
    <t>Renovation</t>
  </si>
  <si>
    <t>CBN23-02</t>
  </si>
  <si>
    <t>100 W Villa Maria Rd</t>
  </si>
  <si>
    <t>Kevin Caffey</t>
  </si>
  <si>
    <t>Structure</t>
  </si>
  <si>
    <t>RSR23-02</t>
  </si>
  <si>
    <t>Justin Dockins</t>
  </si>
  <si>
    <t>RSR23-03</t>
  </si>
  <si>
    <t>934 Navidad St</t>
  </si>
  <si>
    <t>Debra Smeal</t>
  </si>
  <si>
    <t>RSR23-04</t>
  </si>
  <si>
    <t>4204 Culpepper Dr</t>
  </si>
  <si>
    <t>Michael Moore</t>
  </si>
  <si>
    <t>RSR23-05</t>
  </si>
  <si>
    <t>2647 Symphony Park Dr</t>
  </si>
  <si>
    <t>Symphony Park</t>
  </si>
  <si>
    <t>Frances Spivey</t>
  </si>
  <si>
    <t>RBN23-04</t>
  </si>
  <si>
    <t>RBN23-03</t>
  </si>
  <si>
    <t>2139 Chief St</t>
  </si>
  <si>
    <t>RBN23-06</t>
  </si>
  <si>
    <t>2378 Lightfoot Ln</t>
  </si>
  <si>
    <t>RBN23-07</t>
  </si>
  <si>
    <t>2398 Lightfoot Ln</t>
  </si>
  <si>
    <t>RBN23-08</t>
  </si>
  <si>
    <t>2396 Lightfoot Ln</t>
  </si>
  <si>
    <t>RBN23-09</t>
  </si>
  <si>
    <t>2399 Lightfoot Ln</t>
  </si>
  <si>
    <t>RBN23-10</t>
  </si>
  <si>
    <t>2397 Lightfoot Ln</t>
  </si>
  <si>
    <t>RBN23-11</t>
  </si>
  <si>
    <t>2382 Lightfoot Ln</t>
  </si>
  <si>
    <t>RBN23-19</t>
  </si>
  <si>
    <t>3109 Charge Ln</t>
  </si>
  <si>
    <t>Sagemeadow</t>
  </si>
  <si>
    <t>New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</si>
</sst>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8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167" fontId="1" fillId="7" borderId="4" xfId="0" applyNumberFormat="1" applyFont="1" applyFill="1" applyBorder="1" applyAlignment="1" applyProtection="1">
      <alignment horizontal="right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1" fillId="9" borderId="2" xfId="0" applyNumberFormat="1" applyFont="1" applyFill="1" applyBorder="1" applyAlignment="1" applyProtection="1">
      <alignment horizontal="center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0" xfId="0" applyFont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166" fontId="7" fillId="10" borderId="1" xfId="0" applyNumberFormat="1" applyFont="1" applyFill="1" applyBorder="1" applyAlignment="1">
      <alignment horizontal="left"/>
    </xf>
    <xf numFmtId="166" fontId="2" fillId="10" borderId="17" xfId="0" applyNumberFormat="1" applyFont="1" applyFill="1" applyBorder="1" applyAlignment="1" applyProtection="1">
      <alignment horizontal="left"/>
    </xf>
    <xf numFmtId="5" fontId="2" fillId="8" borderId="0" xfId="0" quotePrefix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/>
    <xf numFmtId="166" fontId="5" fillId="0" borderId="1" xfId="0" applyNumberFormat="1" applyFont="1" applyFill="1" applyBorder="1" applyAlignment="1" applyProtection="1">
      <alignment horizontal="left"/>
    </xf>
    <xf numFmtId="49" fontId="13" fillId="7" borderId="6" xfId="0" quotePrefix="1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167" fontId="12" fillId="0" borderId="1" xfId="1" applyNumberFormat="1" applyFont="1" applyFill="1" applyBorder="1" applyAlignment="1"/>
    <xf numFmtId="3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" fontId="10" fillId="0" borderId="0" xfId="0" applyNumberFormat="1" applyFont="1" applyFill="1" applyBorder="1" applyAlignment="1" applyProtection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5" fillId="0" borderId="7" xfId="0" applyFont="1" applyFill="1" applyBorder="1" applyAlignment="1">
      <alignment horizontal="center"/>
    </xf>
    <xf numFmtId="166" fontId="7" fillId="7" borderId="1" xfId="0" applyNumberFormat="1" applyFont="1" applyFill="1" applyBorder="1" applyAlignment="1">
      <alignment horizontal="left"/>
    </xf>
    <xf numFmtId="0" fontId="2" fillId="8" borderId="3" xfId="0" applyNumberFormat="1" applyFont="1" applyFill="1" applyBorder="1" applyAlignment="1" applyProtection="1">
      <alignment horizontal="left"/>
    </xf>
    <xf numFmtId="3" fontId="2" fillId="8" borderId="3" xfId="0" applyNumberFormat="1" applyFont="1" applyFill="1" applyBorder="1" applyAlignment="1" applyProtection="1">
      <alignment horizontal="center" wrapText="1"/>
    </xf>
    <xf numFmtId="0" fontId="2" fillId="8" borderId="3" xfId="0" applyFont="1" applyFill="1" applyBorder="1"/>
    <xf numFmtId="5" fontId="2" fillId="8" borderId="3" xfId="0" applyNumberFormat="1" applyFont="1" applyFill="1" applyBorder="1" applyAlignment="1" applyProtection="1">
      <alignment horizontal="left"/>
    </xf>
    <xf numFmtId="3" fontId="2" fillId="7" borderId="3" xfId="0" applyNumberFormat="1" applyFont="1" applyFill="1" applyBorder="1" applyAlignment="1" applyProtection="1">
      <alignment horizontal="left"/>
    </xf>
    <xf numFmtId="0" fontId="2" fillId="9" borderId="7" xfId="0" applyNumberFormat="1" applyFont="1" applyFill="1" applyBorder="1" applyAlignment="1" applyProtection="1">
      <alignment horizontal="center"/>
    </xf>
    <xf numFmtId="49" fontId="2" fillId="9" borderId="3" xfId="0" applyNumberFormat="1" applyFont="1" applyFill="1" applyBorder="1" applyAlignment="1" applyProtection="1">
      <alignment horizontal="center"/>
    </xf>
    <xf numFmtId="0" fontId="2" fillId="9" borderId="3" xfId="0" applyNumberFormat="1" applyFont="1" applyFill="1" applyBorder="1" applyAlignment="1" applyProtection="1">
      <alignment horizontal="left"/>
    </xf>
    <xf numFmtId="0" fontId="2" fillId="9" borderId="3" xfId="0" applyNumberFormat="1" applyFont="1" applyFill="1" applyBorder="1" applyAlignment="1" applyProtection="1"/>
    <xf numFmtId="3" fontId="2" fillId="9" borderId="3" xfId="0" applyNumberFormat="1" applyFont="1" applyFill="1" applyBorder="1" applyAlignment="1" applyProtection="1">
      <alignment horizontal="left"/>
    </xf>
    <xf numFmtId="0" fontId="2" fillId="7" borderId="6" xfId="0" applyNumberFormat="1" applyFont="1" applyFill="1" applyBorder="1" applyAlignment="1" applyProtection="1">
      <alignment horizontal="center"/>
    </xf>
    <xf numFmtId="0" fontId="2" fillId="7" borderId="2" xfId="0" applyNumberFormat="1" applyFont="1" applyFill="1" applyBorder="1" applyAlignment="1" applyProtection="1"/>
    <xf numFmtId="0" fontId="2" fillId="7" borderId="5" xfId="0" applyNumberFormat="1" applyFont="1" applyFill="1" applyBorder="1" applyAlignment="1" applyProtection="1">
      <alignment horizontal="left"/>
    </xf>
    <xf numFmtId="166" fontId="2" fillId="0" borderId="7" xfId="0" applyNumberFormat="1" applyFont="1" applyFill="1" applyBorder="1" applyAlignment="1" applyProtection="1">
      <alignment horizontal="left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49" fontId="2" fillId="0" borderId="10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Fill="1" applyBorder="1" applyAlignment="1"/>
    <xf numFmtId="166" fontId="5" fillId="0" borderId="27" xfId="0" applyNumberFormat="1" applyFont="1" applyFill="1" applyBorder="1" applyAlignment="1" applyProtection="1">
      <alignment horizontal="left"/>
    </xf>
    <xf numFmtId="166" fontId="2" fillId="0" borderId="27" xfId="0" applyNumberFormat="1" applyFont="1" applyFill="1" applyBorder="1" applyAlignment="1" applyProtection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June%202022%20-%20COB%20Bldg%20R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3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4">
          <cell r="B4">
            <v>82</v>
          </cell>
          <cell r="D4">
            <v>17190118</v>
          </cell>
        </row>
        <row r="5">
          <cell r="B5">
            <v>0</v>
          </cell>
          <cell r="D5">
            <v>0</v>
          </cell>
        </row>
        <row r="6">
          <cell r="B6">
            <v>0</v>
          </cell>
          <cell r="D6">
            <v>0</v>
          </cell>
        </row>
        <row r="7">
          <cell r="B7">
            <v>0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>
            <v>88</v>
          </cell>
          <cell r="D9">
            <v>1092196</v>
          </cell>
        </row>
        <row r="10">
          <cell r="B10">
            <v>4</v>
          </cell>
          <cell r="D10">
            <v>291722</v>
          </cell>
        </row>
        <row r="11">
          <cell r="B11">
            <v>2</v>
          </cell>
          <cell r="D11">
            <v>0</v>
          </cell>
        </row>
        <row r="12">
          <cell r="B12">
            <v>4</v>
          </cell>
          <cell r="D12">
            <v>1495520</v>
          </cell>
        </row>
        <row r="13">
          <cell r="B13">
            <v>19</v>
          </cell>
          <cell r="D13">
            <v>4170548</v>
          </cell>
        </row>
        <row r="14">
          <cell r="B14">
            <v>4</v>
          </cell>
          <cell r="D14">
            <v>395000</v>
          </cell>
        </row>
        <row r="15">
          <cell r="B15">
            <v>3</v>
          </cell>
          <cell r="D1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20">
          <cell r="B20">
            <v>250</v>
          </cell>
          <cell r="D20">
            <v>48836209</v>
          </cell>
          <cell r="G20">
            <v>498</v>
          </cell>
          <cell r="I20">
            <v>99385295</v>
          </cell>
        </row>
        <row r="21">
          <cell r="B21">
            <v>0</v>
          </cell>
          <cell r="D21">
            <v>0</v>
          </cell>
          <cell r="G21">
            <v>2</v>
          </cell>
          <cell r="I21">
            <v>1248505</v>
          </cell>
        </row>
        <row r="22">
          <cell r="B22">
            <v>7</v>
          </cell>
          <cell r="D22">
            <v>549055</v>
          </cell>
          <cell r="G22">
            <v>0</v>
          </cell>
          <cell r="I22">
            <v>0</v>
          </cell>
        </row>
        <row r="23">
          <cell r="B23">
            <v>0</v>
          </cell>
          <cell r="D23">
            <v>0</v>
          </cell>
          <cell r="G23">
            <v>7</v>
          </cell>
          <cell r="I23">
            <v>3261456</v>
          </cell>
        </row>
        <row r="24">
          <cell r="B24">
            <v>0</v>
          </cell>
          <cell r="D24">
            <v>0</v>
          </cell>
          <cell r="G24">
            <v>9</v>
          </cell>
          <cell r="I24">
            <v>9027352</v>
          </cell>
        </row>
        <row r="25">
          <cell r="B25">
            <v>264</v>
          </cell>
          <cell r="D25">
            <v>5652200</v>
          </cell>
          <cell r="G25">
            <v>303</v>
          </cell>
          <cell r="I25">
            <v>7172188</v>
          </cell>
        </row>
        <row r="26">
          <cell r="B26">
            <v>19</v>
          </cell>
          <cell r="D26">
            <v>994849</v>
          </cell>
          <cell r="G26">
            <v>12</v>
          </cell>
          <cell r="I26">
            <v>923900</v>
          </cell>
        </row>
        <row r="27">
          <cell r="B27">
            <v>30</v>
          </cell>
          <cell r="D27">
            <v>0</v>
          </cell>
          <cell r="G27">
            <v>38</v>
          </cell>
          <cell r="I27">
            <v>0</v>
          </cell>
        </row>
        <row r="28">
          <cell r="B28">
            <v>46</v>
          </cell>
          <cell r="D28">
            <v>72762292</v>
          </cell>
          <cell r="G28">
            <v>38</v>
          </cell>
          <cell r="I28">
            <v>41632126</v>
          </cell>
        </row>
        <row r="29">
          <cell r="B29">
            <v>96</v>
          </cell>
          <cell r="D29">
            <v>10482727</v>
          </cell>
          <cell r="G29">
            <v>91</v>
          </cell>
          <cell r="I29">
            <v>27790608</v>
          </cell>
        </row>
        <row r="30">
          <cell r="B30">
            <v>19</v>
          </cell>
          <cell r="D30">
            <v>1636608</v>
          </cell>
          <cell r="G30">
            <v>20</v>
          </cell>
          <cell r="I30">
            <v>1257450</v>
          </cell>
        </row>
        <row r="31">
          <cell r="B31">
            <v>81</v>
          </cell>
          <cell r="D31">
            <v>0</v>
          </cell>
          <cell r="G31">
            <v>53</v>
          </cell>
          <cell r="I3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view="pageLayout" topLeftCell="A3" zoomScaleNormal="100" workbookViewId="0">
      <selection activeCell="G30" sqref="G30"/>
    </sheetView>
  </sheetViews>
  <sheetFormatPr defaultRowHeight="12.75" x14ac:dyDescent="0.2"/>
  <cols>
    <col min="1" max="1" width="36" customWidth="1"/>
    <col min="2" max="2" width="9.42578125" customWidth="1"/>
    <col min="3" max="3" width="17.14062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36"/>
      <c r="B1" s="274"/>
      <c r="C1" s="274"/>
      <c r="D1" s="274"/>
      <c r="E1" s="275"/>
      <c r="F1" s="237"/>
      <c r="G1" s="237"/>
      <c r="H1" s="237"/>
      <c r="I1" s="238"/>
    </row>
    <row r="2" spans="1:17" s="16" customFormat="1" ht="21" customHeight="1" x14ac:dyDescent="0.25">
      <c r="A2" s="272" t="s">
        <v>53</v>
      </c>
      <c r="B2" s="239"/>
      <c r="C2" s="239"/>
      <c r="D2" s="240"/>
      <c r="E2" s="241"/>
      <c r="F2" s="292" t="s">
        <v>54</v>
      </c>
      <c r="G2" s="239"/>
      <c r="H2" s="239"/>
      <c r="I2" s="242"/>
    </row>
    <row r="3" spans="1:17" ht="19.5" customHeight="1" x14ac:dyDescent="0.25">
      <c r="A3" s="243" t="s">
        <v>20</v>
      </c>
      <c r="B3" s="244" t="s">
        <v>31</v>
      </c>
      <c r="C3" s="244" t="s">
        <v>51</v>
      </c>
      <c r="D3" s="244" t="s">
        <v>6</v>
      </c>
      <c r="E3" s="245"/>
      <c r="F3" s="243" t="s">
        <v>20</v>
      </c>
      <c r="G3" s="244" t="s">
        <v>31</v>
      </c>
      <c r="H3" s="244" t="s">
        <v>51</v>
      </c>
      <c r="I3" s="246" t="s">
        <v>6</v>
      </c>
    </row>
    <row r="4" spans="1:17" ht="18" customHeight="1" x14ac:dyDescent="0.2">
      <c r="A4" s="247" t="s">
        <v>47</v>
      </c>
      <c r="B4" s="293">
        <f>Residential!I65</f>
        <v>62</v>
      </c>
      <c r="C4" s="294"/>
      <c r="D4" s="295">
        <f>Residential!L65</f>
        <v>9946209</v>
      </c>
      <c r="E4" s="245"/>
      <c r="F4" s="247" t="s">
        <v>47</v>
      </c>
      <c r="G4" s="293">
        <f>[1]TOTALS!$B4</f>
        <v>82</v>
      </c>
      <c r="H4" s="294"/>
      <c r="I4" s="295">
        <f>[1]TOTALS!$D4</f>
        <v>17190118</v>
      </c>
    </row>
    <row r="5" spans="1:17" ht="15.75" customHeight="1" x14ac:dyDescent="0.2">
      <c r="A5" s="247" t="s">
        <v>48</v>
      </c>
      <c r="B5" s="293">
        <f>Residential!I69</f>
        <v>0</v>
      </c>
      <c r="C5" s="294"/>
      <c r="D5" s="296">
        <f>Residential!L69</f>
        <v>0</v>
      </c>
      <c r="E5" s="245"/>
      <c r="F5" s="247" t="s">
        <v>48</v>
      </c>
      <c r="G5" s="293">
        <f>[1]TOTALS!$B5</f>
        <v>0</v>
      </c>
      <c r="H5" s="294"/>
      <c r="I5" s="295">
        <f>[1]TOTALS!$D5</f>
        <v>0</v>
      </c>
    </row>
    <row r="6" spans="1:17" ht="15.75" customHeight="1" x14ac:dyDescent="0.2">
      <c r="A6" s="247" t="s">
        <v>37</v>
      </c>
      <c r="B6" s="293">
        <f>Residential!I76</f>
        <v>0</v>
      </c>
      <c r="C6" s="297"/>
      <c r="D6" s="296">
        <f>Residential!L76</f>
        <v>0</v>
      </c>
      <c r="E6" s="245"/>
      <c r="F6" s="247" t="s">
        <v>37</v>
      </c>
      <c r="G6" s="293">
        <f>[1]TOTALS!$B6</f>
        <v>0</v>
      </c>
      <c r="H6" s="294"/>
      <c r="I6" s="295">
        <f>[1]TOTALS!$D6</f>
        <v>0</v>
      </c>
    </row>
    <row r="7" spans="1:17" ht="15" customHeight="1" x14ac:dyDescent="0.2">
      <c r="A7" s="247" t="s">
        <v>35</v>
      </c>
      <c r="B7" s="293">
        <f>Residential!I84</f>
        <v>0</v>
      </c>
      <c r="C7" s="297"/>
      <c r="D7" s="296">
        <f>Residential!L84</f>
        <v>0</v>
      </c>
      <c r="E7" s="245"/>
      <c r="F7" s="247" t="s">
        <v>35</v>
      </c>
      <c r="G7" s="293">
        <f>[1]TOTALS!$B7</f>
        <v>0</v>
      </c>
      <c r="H7" s="294"/>
      <c r="I7" s="295">
        <f>[1]TOTALS!$D7</f>
        <v>0</v>
      </c>
    </row>
    <row r="8" spans="1:17" ht="15" customHeight="1" x14ac:dyDescent="0.2">
      <c r="A8" s="247" t="s">
        <v>36</v>
      </c>
      <c r="B8" s="293">
        <f>Residential!I85</f>
        <v>0</v>
      </c>
      <c r="C8" s="297"/>
      <c r="D8" s="296">
        <f>Residential!L85</f>
        <v>0</v>
      </c>
      <c r="E8" s="245"/>
      <c r="F8" s="247" t="s">
        <v>36</v>
      </c>
      <c r="G8" s="293">
        <f>[1]TOTALS!$B8</f>
        <v>0</v>
      </c>
      <c r="H8" s="298"/>
      <c r="I8" s="295">
        <f>[1]TOTALS!$D8</f>
        <v>0</v>
      </c>
    </row>
    <row r="9" spans="1:17" ht="15" customHeight="1" x14ac:dyDescent="0.2">
      <c r="A9" s="247" t="s">
        <v>22</v>
      </c>
      <c r="B9" s="293">
        <f>Residential!I148</f>
        <v>59</v>
      </c>
      <c r="C9" s="298"/>
      <c r="D9" s="296">
        <f>Residential!L148</f>
        <v>934944</v>
      </c>
      <c r="E9" s="245"/>
      <c r="F9" s="247" t="s">
        <v>22</v>
      </c>
      <c r="G9" s="293">
        <f>[1]TOTALS!$B9</f>
        <v>88</v>
      </c>
      <c r="H9" s="298"/>
      <c r="I9" s="295">
        <f>[1]TOTALS!$D9</f>
        <v>1092196</v>
      </c>
    </row>
    <row r="10" spans="1:17" ht="15.75" customHeight="1" x14ac:dyDescent="0.2">
      <c r="A10" s="247" t="s">
        <v>14</v>
      </c>
      <c r="B10" s="293">
        <f>'Mobile Homes'!H7</f>
        <v>4</v>
      </c>
      <c r="C10" s="298"/>
      <c r="D10" s="296">
        <f>'Mobile Homes'!J7</f>
        <v>377274</v>
      </c>
      <c r="E10" s="245"/>
      <c r="F10" s="247" t="s">
        <v>14</v>
      </c>
      <c r="G10" s="293">
        <f>[1]TOTALS!$B10</f>
        <v>4</v>
      </c>
      <c r="H10" s="298"/>
      <c r="I10" s="295">
        <f>[1]TOTALS!$D10</f>
        <v>291722</v>
      </c>
    </row>
    <row r="11" spans="1:17" ht="15.75" customHeight="1" x14ac:dyDescent="0.2">
      <c r="A11" s="247" t="s">
        <v>10</v>
      </c>
      <c r="B11" s="299">
        <f>Misc!F38</f>
        <v>9</v>
      </c>
      <c r="C11" s="298"/>
      <c r="D11" s="296">
        <v>0</v>
      </c>
      <c r="E11" s="245"/>
      <c r="F11" s="247" t="s">
        <v>10</v>
      </c>
      <c r="G11" s="293">
        <f>[1]TOTALS!$B11</f>
        <v>2</v>
      </c>
      <c r="H11" s="298"/>
      <c r="I11" s="295">
        <f>[1]TOTALS!$D11</f>
        <v>0</v>
      </c>
    </row>
    <row r="12" spans="1:17" ht="15" customHeight="1" x14ac:dyDescent="0.2">
      <c r="A12" s="247" t="s">
        <v>21</v>
      </c>
      <c r="B12" s="293">
        <f>Commercial!F36</f>
        <v>33</v>
      </c>
      <c r="C12" s="298"/>
      <c r="D12" s="296">
        <f>Commercial!I36</f>
        <v>6113461</v>
      </c>
      <c r="E12" s="245"/>
      <c r="F12" s="247" t="s">
        <v>21</v>
      </c>
      <c r="G12" s="293">
        <f>[1]TOTALS!$B12</f>
        <v>4</v>
      </c>
      <c r="H12" s="298"/>
      <c r="I12" s="295">
        <f>[1]TOTALS!$D12</f>
        <v>1495520</v>
      </c>
      <c r="Q12" s="24"/>
    </row>
    <row r="13" spans="1:17" ht="15.75" customHeight="1" x14ac:dyDescent="0.2">
      <c r="A13" s="247" t="s">
        <v>38</v>
      </c>
      <c r="B13" s="293">
        <f>Commercial!F59</f>
        <v>20</v>
      </c>
      <c r="C13" s="298"/>
      <c r="D13" s="296">
        <f>Commercial!I59</f>
        <v>2398850</v>
      </c>
      <c r="E13" s="245"/>
      <c r="F13" s="247" t="s">
        <v>38</v>
      </c>
      <c r="G13" s="293">
        <f>[1]TOTALS!$B13</f>
        <v>19</v>
      </c>
      <c r="H13" s="298"/>
      <c r="I13" s="295">
        <f>[1]TOTALS!$D13</f>
        <v>4170548</v>
      </c>
    </row>
    <row r="14" spans="1:17" ht="15.75" customHeight="1" x14ac:dyDescent="0.2">
      <c r="A14" s="247" t="s">
        <v>9</v>
      </c>
      <c r="B14" s="293">
        <f>Misc!F7</f>
        <v>4</v>
      </c>
      <c r="C14" s="298"/>
      <c r="D14" s="296">
        <f>Misc!H7</f>
        <v>388000</v>
      </c>
      <c r="E14" s="245"/>
      <c r="F14" s="247" t="s">
        <v>9</v>
      </c>
      <c r="G14" s="293">
        <f>[1]TOTALS!$B14</f>
        <v>4</v>
      </c>
      <c r="H14" s="298"/>
      <c r="I14" s="295">
        <f>[1]TOTALS!$D14</f>
        <v>395000</v>
      </c>
    </row>
    <row r="15" spans="1:17" ht="15" customHeight="1" x14ac:dyDescent="0.2">
      <c r="A15" s="248" t="s">
        <v>11</v>
      </c>
      <c r="B15" s="300">
        <f>Misc!F26</f>
        <v>16</v>
      </c>
      <c r="C15" s="301"/>
      <c r="D15" s="302">
        <v>0</v>
      </c>
      <c r="E15" s="245"/>
      <c r="F15" s="248" t="s">
        <v>11</v>
      </c>
      <c r="G15" s="293">
        <f>[1]TOTALS!$B15</f>
        <v>3</v>
      </c>
      <c r="H15" s="301"/>
      <c r="I15" s="295">
        <f>[1]TOTALS!$D15</f>
        <v>0</v>
      </c>
    </row>
    <row r="16" spans="1:17" ht="16.5" customHeight="1" x14ac:dyDescent="0.25">
      <c r="A16" s="249" t="s">
        <v>13</v>
      </c>
      <c r="B16" s="250">
        <f>SUM(B4:B15)</f>
        <v>207</v>
      </c>
      <c r="C16" s="289">
        <f>SUM(C4:C15)</f>
        <v>0</v>
      </c>
      <c r="D16" s="251">
        <f>SUM(D4:D15)</f>
        <v>20158738</v>
      </c>
      <c r="E16" s="245"/>
      <c r="F16" s="249" t="s">
        <v>13</v>
      </c>
      <c r="G16" s="250">
        <f>SUM(G4:G15)</f>
        <v>206</v>
      </c>
      <c r="H16" s="252">
        <f>SUM(H4:H15)</f>
        <v>0</v>
      </c>
      <c r="I16" s="253">
        <f>SUM(I4:I15)</f>
        <v>24635104</v>
      </c>
    </row>
    <row r="17" spans="1:11" ht="18.75" customHeight="1" x14ac:dyDescent="0.2">
      <c r="A17" s="254"/>
      <c r="B17" s="255"/>
      <c r="C17" s="255"/>
      <c r="D17" s="255"/>
      <c r="E17" s="245"/>
      <c r="F17" s="255"/>
      <c r="G17" s="255"/>
      <c r="H17" s="255"/>
      <c r="I17" s="256"/>
    </row>
    <row r="18" spans="1:11" ht="18" x14ac:dyDescent="0.25">
      <c r="A18" s="273" t="s">
        <v>56</v>
      </c>
      <c r="B18" s="257"/>
      <c r="C18" s="258"/>
      <c r="D18" s="259"/>
      <c r="E18" s="245"/>
      <c r="F18" s="273" t="s">
        <v>55</v>
      </c>
      <c r="G18" s="257"/>
      <c r="H18" s="258"/>
      <c r="I18" s="260"/>
    </row>
    <row r="19" spans="1:11" ht="21" customHeight="1" x14ac:dyDescent="0.25">
      <c r="A19" s="261" t="s">
        <v>20</v>
      </c>
      <c r="B19" s="262" t="s">
        <v>31</v>
      </c>
      <c r="C19" s="262" t="s">
        <v>51</v>
      </c>
      <c r="D19" s="262" t="s">
        <v>6</v>
      </c>
      <c r="E19" s="241"/>
      <c r="F19" s="261" t="s">
        <v>20</v>
      </c>
      <c r="G19" s="262" t="s">
        <v>31</v>
      </c>
      <c r="H19" s="263"/>
      <c r="I19" s="264" t="s">
        <v>6</v>
      </c>
    </row>
    <row r="20" spans="1:11" ht="17.25" customHeight="1" x14ac:dyDescent="0.2">
      <c r="A20" s="265" t="s">
        <v>47</v>
      </c>
      <c r="B20" s="293">
        <f>B4+[2]TOTALS!$B20</f>
        <v>312</v>
      </c>
      <c r="C20" s="298"/>
      <c r="D20" s="295">
        <f>D4+[2]TOTALS!$D20</f>
        <v>58782418</v>
      </c>
      <c r="E20" s="245"/>
      <c r="F20" s="265" t="s">
        <v>47</v>
      </c>
      <c r="G20" s="293">
        <f>G4+[2]TOTALS!$G20</f>
        <v>580</v>
      </c>
      <c r="H20" s="294"/>
      <c r="I20" s="295">
        <f>I4+[2]TOTALS!$I20</f>
        <v>116575413</v>
      </c>
    </row>
    <row r="21" spans="1:11" ht="15" customHeight="1" x14ac:dyDescent="0.2">
      <c r="A21" s="265" t="s">
        <v>48</v>
      </c>
      <c r="B21" s="293">
        <f>B5+[2]TOTALS!$B21</f>
        <v>0</v>
      </c>
      <c r="C21" s="298"/>
      <c r="D21" s="295">
        <f>D5+[2]TOTALS!$D21</f>
        <v>0</v>
      </c>
      <c r="E21" s="245"/>
      <c r="F21" s="265" t="s">
        <v>48</v>
      </c>
      <c r="G21" s="293">
        <f>G5+[2]TOTALS!$G21</f>
        <v>2</v>
      </c>
      <c r="H21" s="294"/>
      <c r="I21" s="295">
        <f>I5+[2]TOTALS!$I21</f>
        <v>1248505</v>
      </c>
    </row>
    <row r="22" spans="1:11" ht="15" customHeight="1" x14ac:dyDescent="0.2">
      <c r="A22" s="265" t="s">
        <v>37</v>
      </c>
      <c r="B22" s="293">
        <f>B6+[2]TOTALS!$B22</f>
        <v>7</v>
      </c>
      <c r="C22" s="298">
        <v>7</v>
      </c>
      <c r="D22" s="295">
        <f>D6+[2]TOTALS!$D22</f>
        <v>549055</v>
      </c>
      <c r="E22" s="245"/>
      <c r="F22" s="265" t="s">
        <v>37</v>
      </c>
      <c r="G22" s="293">
        <f>G6+[2]TOTALS!$G22</f>
        <v>0</v>
      </c>
      <c r="H22" s="294"/>
      <c r="I22" s="295">
        <f>I6+[2]TOTALS!$I22</f>
        <v>0</v>
      </c>
    </row>
    <row r="23" spans="1:11" ht="16.5" customHeight="1" x14ac:dyDescent="0.2">
      <c r="A23" s="265" t="s">
        <v>35</v>
      </c>
      <c r="B23" s="293">
        <f>B7+[2]TOTALS!$B23</f>
        <v>0</v>
      </c>
      <c r="C23" s="298"/>
      <c r="D23" s="295">
        <f>D7+[2]TOTALS!$D23</f>
        <v>0</v>
      </c>
      <c r="E23" s="245"/>
      <c r="F23" s="265" t="s">
        <v>35</v>
      </c>
      <c r="G23" s="293">
        <f>G7+[2]TOTALS!$G23</f>
        <v>7</v>
      </c>
      <c r="H23" s="294">
        <v>28</v>
      </c>
      <c r="I23" s="295">
        <f>I7+[2]TOTALS!$I23</f>
        <v>3261456</v>
      </c>
    </row>
    <row r="24" spans="1:11" ht="17.25" customHeight="1" x14ac:dyDescent="0.2">
      <c r="A24" s="265" t="s">
        <v>36</v>
      </c>
      <c r="B24" s="293">
        <f>B8+[2]TOTALS!$B24</f>
        <v>0</v>
      </c>
      <c r="C24" s="298"/>
      <c r="D24" s="295">
        <f>D8+[2]TOTALS!$D24</f>
        <v>0</v>
      </c>
      <c r="E24" s="245"/>
      <c r="F24" s="265" t="s">
        <v>36</v>
      </c>
      <c r="G24" s="293">
        <f>G8+[2]TOTALS!$G24</f>
        <v>9</v>
      </c>
      <c r="H24" s="294">
        <v>75</v>
      </c>
      <c r="I24" s="295">
        <f>I8+[2]TOTALS!$I24</f>
        <v>9027352</v>
      </c>
    </row>
    <row r="25" spans="1:11" ht="17.25" customHeight="1" x14ac:dyDescent="0.2">
      <c r="A25" s="266" t="s">
        <v>22</v>
      </c>
      <c r="B25" s="293">
        <f>B9+[2]TOTALS!$B25</f>
        <v>323</v>
      </c>
      <c r="C25" s="298"/>
      <c r="D25" s="295">
        <f>D9+[2]TOTALS!$D25</f>
        <v>6587144</v>
      </c>
      <c r="E25" s="267"/>
      <c r="F25" s="266" t="s">
        <v>22</v>
      </c>
      <c r="G25" s="293">
        <f>G9+[2]TOTALS!$G25</f>
        <v>391</v>
      </c>
      <c r="H25" s="298"/>
      <c r="I25" s="295">
        <f>I9+[2]TOTALS!$I25</f>
        <v>8264384</v>
      </c>
    </row>
    <row r="26" spans="1:11" ht="16.5" customHeight="1" x14ac:dyDescent="0.2">
      <c r="A26" s="266" t="s">
        <v>14</v>
      </c>
      <c r="B26" s="293">
        <f>B10+[2]TOTALS!$B26</f>
        <v>23</v>
      </c>
      <c r="C26" s="303"/>
      <c r="D26" s="295">
        <f>D10+[2]TOTALS!$D26</f>
        <v>1372123</v>
      </c>
      <c r="E26" s="267"/>
      <c r="F26" s="266" t="s">
        <v>14</v>
      </c>
      <c r="G26" s="293">
        <f>G10+[2]TOTALS!$G26</f>
        <v>16</v>
      </c>
      <c r="H26" s="298"/>
      <c r="I26" s="295">
        <f>I10+[2]TOTALS!$I26</f>
        <v>1215622</v>
      </c>
    </row>
    <row r="27" spans="1:11" ht="15" customHeight="1" x14ac:dyDescent="0.2">
      <c r="A27" s="266" t="s">
        <v>10</v>
      </c>
      <c r="B27" s="293">
        <f>B11+[2]TOTALS!$B27</f>
        <v>39</v>
      </c>
      <c r="C27" s="303"/>
      <c r="D27" s="295">
        <f>D11+[2]TOTALS!$D27</f>
        <v>0</v>
      </c>
      <c r="E27" s="267"/>
      <c r="F27" s="266" t="s">
        <v>10</v>
      </c>
      <c r="G27" s="293">
        <f>G11+[2]TOTALS!$G27</f>
        <v>40</v>
      </c>
      <c r="H27" s="298"/>
      <c r="I27" s="295">
        <f>I11+[2]TOTALS!$I27</f>
        <v>0</v>
      </c>
      <c r="K27" s="15"/>
    </row>
    <row r="28" spans="1:11" ht="16.5" customHeight="1" x14ac:dyDescent="0.2">
      <c r="A28" s="266" t="s">
        <v>21</v>
      </c>
      <c r="B28" s="293">
        <f>B12+[2]TOTALS!$B28</f>
        <v>79</v>
      </c>
      <c r="C28" s="303"/>
      <c r="D28" s="295">
        <f>D12+[2]TOTALS!$D28</f>
        <v>78875753</v>
      </c>
      <c r="E28" s="267"/>
      <c r="F28" s="266" t="s">
        <v>21</v>
      </c>
      <c r="G28" s="293">
        <f>G12+[2]TOTALS!$G28</f>
        <v>42</v>
      </c>
      <c r="H28" s="298"/>
      <c r="I28" s="295">
        <f>I12+[2]TOTALS!$I28</f>
        <v>43127646</v>
      </c>
    </row>
    <row r="29" spans="1:11" ht="16.5" customHeight="1" x14ac:dyDescent="0.2">
      <c r="A29" s="266" t="s">
        <v>38</v>
      </c>
      <c r="B29" s="293">
        <f>B13+[2]TOTALS!$B29</f>
        <v>116</v>
      </c>
      <c r="C29" s="303"/>
      <c r="D29" s="295">
        <f>D13+[2]TOTALS!$D29</f>
        <v>12881577</v>
      </c>
      <c r="E29" s="267"/>
      <c r="F29" s="266" t="s">
        <v>38</v>
      </c>
      <c r="G29" s="293">
        <f>G13+[2]TOTALS!$G29</f>
        <v>110</v>
      </c>
      <c r="H29" s="298"/>
      <c r="I29" s="295">
        <f>I13+[2]TOTALS!$I29</f>
        <v>31961156</v>
      </c>
    </row>
    <row r="30" spans="1:11" ht="15.75" customHeight="1" x14ac:dyDescent="0.2">
      <c r="A30" s="265" t="s">
        <v>9</v>
      </c>
      <c r="B30" s="293">
        <f>B14+[2]TOTALS!$B30</f>
        <v>23</v>
      </c>
      <c r="C30" s="303"/>
      <c r="D30" s="295">
        <f>D14+[2]TOTALS!$D30</f>
        <v>2024608</v>
      </c>
      <c r="E30" s="245"/>
      <c r="F30" s="265" t="s">
        <v>9</v>
      </c>
      <c r="G30" s="293">
        <f>G14+[2]TOTALS!$G30</f>
        <v>24</v>
      </c>
      <c r="H30" s="298"/>
      <c r="I30" s="295">
        <f>I14+[2]TOTALS!$I30</f>
        <v>1652450</v>
      </c>
    </row>
    <row r="31" spans="1:11" ht="16.5" customHeight="1" x14ac:dyDescent="0.2">
      <c r="A31" s="265" t="s">
        <v>11</v>
      </c>
      <c r="B31" s="293">
        <f>B15+[2]TOTALS!$B31</f>
        <v>97</v>
      </c>
      <c r="C31" s="303"/>
      <c r="D31" s="295">
        <f>D15+[2]TOTALS!$D31</f>
        <v>0</v>
      </c>
      <c r="E31" s="245"/>
      <c r="F31" s="265" t="s">
        <v>11</v>
      </c>
      <c r="G31" s="293">
        <f>G15+[2]TOTALS!$G31</f>
        <v>56</v>
      </c>
      <c r="H31" s="301"/>
      <c r="I31" s="295">
        <f>I15+[2]TOTALS!$I31</f>
        <v>0</v>
      </c>
    </row>
    <row r="32" spans="1:11" ht="15.75" customHeight="1" x14ac:dyDescent="0.25">
      <c r="A32" s="249" t="s">
        <v>13</v>
      </c>
      <c r="B32" s="268">
        <f>SUM(B20:B31)</f>
        <v>1019</v>
      </c>
      <c r="C32" s="289">
        <f>SUM(C20:C31)</f>
        <v>7</v>
      </c>
      <c r="D32" s="269">
        <f>SUM(D20:D31)</f>
        <v>161072678</v>
      </c>
      <c r="E32" s="270"/>
      <c r="F32" s="249" t="s">
        <v>13</v>
      </c>
      <c r="G32" s="290">
        <f>SUM(G20:G31)</f>
        <v>1277</v>
      </c>
      <c r="H32" s="252">
        <f>SUM(H20:H31)</f>
        <v>103</v>
      </c>
      <c r="I32" s="271">
        <f>SUM(I20:I31)</f>
        <v>216333984</v>
      </c>
    </row>
    <row r="33" spans="2:4" ht="15.75" customHeight="1" x14ac:dyDescent="0.2">
      <c r="B33" s="24"/>
      <c r="C33" s="24"/>
      <c r="D33" s="24"/>
    </row>
    <row r="34" spans="2:4" ht="16.5" customHeight="1" x14ac:dyDescent="0.2">
      <c r="C34" s="278"/>
      <c r="D34" s="14"/>
    </row>
    <row r="35" spans="2:4" x14ac:dyDescent="0.2">
      <c r="C35" s="278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8" orientation="landscape" r:id="rId1"/>
  <headerFooter alignWithMargins="0">
    <oddHeader>&amp;C&amp;"Arial,Bold"&amp;14CITY OF BRYAN
BUILDING REPORT</oddHeader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89"/>
  <sheetViews>
    <sheetView topLeftCell="A42" zoomScale="115" zoomScaleNormal="115" workbookViewId="0">
      <selection activeCell="N17" sqref="N17"/>
    </sheetView>
  </sheetViews>
  <sheetFormatPr defaultColWidth="10" defaultRowHeight="12.75" x14ac:dyDescent="0.2"/>
  <cols>
    <col min="1" max="1" width="8.7109375" style="4" customWidth="1"/>
    <col min="2" max="2" width="10.2851562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31" t="s">
        <v>49</v>
      </c>
      <c r="B1" s="332"/>
      <c r="C1" s="332"/>
      <c r="D1" s="35"/>
      <c r="E1" s="36"/>
      <c r="F1" s="36"/>
      <c r="G1" s="36"/>
      <c r="H1" s="172"/>
      <c r="I1" s="211"/>
      <c r="J1" s="35"/>
      <c r="K1" s="36"/>
      <c r="L1" s="35"/>
      <c r="M1" s="229"/>
    </row>
    <row r="2" spans="1:21" ht="15" customHeight="1" x14ac:dyDescent="0.2">
      <c r="A2" s="212" t="s">
        <v>0</v>
      </c>
      <c r="B2" s="213" t="s">
        <v>16</v>
      </c>
      <c r="C2" s="214" t="s">
        <v>2</v>
      </c>
      <c r="D2" s="214" t="s">
        <v>3</v>
      </c>
      <c r="E2" s="215" t="s">
        <v>19</v>
      </c>
      <c r="F2" s="216" t="s">
        <v>17</v>
      </c>
      <c r="G2" s="216" t="s">
        <v>5</v>
      </c>
      <c r="H2" s="214" t="s">
        <v>18</v>
      </c>
      <c r="I2" s="226" t="s">
        <v>39</v>
      </c>
      <c r="J2" s="228" t="s">
        <v>28</v>
      </c>
      <c r="K2" s="217" t="s">
        <v>29</v>
      </c>
      <c r="L2" s="218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201">
        <v>45078</v>
      </c>
      <c r="B3" s="202" t="s">
        <v>129</v>
      </c>
      <c r="C3" s="71" t="s">
        <v>130</v>
      </c>
      <c r="D3" s="231" t="s">
        <v>135</v>
      </c>
      <c r="E3" s="193"/>
      <c r="F3" s="194">
        <v>1</v>
      </c>
      <c r="G3" s="194" t="s">
        <v>131</v>
      </c>
      <c r="H3" s="203" t="s">
        <v>132</v>
      </c>
      <c r="I3" s="82">
        <v>1</v>
      </c>
      <c r="J3" s="74">
        <v>1415</v>
      </c>
      <c r="K3" s="97">
        <v>464</v>
      </c>
      <c r="L3" s="159">
        <v>124014</v>
      </c>
      <c r="M3" s="2"/>
    </row>
    <row r="4" spans="1:21" ht="15" customHeight="1" x14ac:dyDescent="0.2">
      <c r="A4" s="201">
        <v>45078</v>
      </c>
      <c r="B4" s="202" t="s">
        <v>133</v>
      </c>
      <c r="C4" s="203" t="s">
        <v>134</v>
      </c>
      <c r="D4" s="203" t="s">
        <v>135</v>
      </c>
      <c r="E4" s="193"/>
      <c r="F4" s="219">
        <v>2</v>
      </c>
      <c r="G4" s="219" t="s">
        <v>131</v>
      </c>
      <c r="H4" s="203" t="s">
        <v>132</v>
      </c>
      <c r="I4" s="80">
        <v>1</v>
      </c>
      <c r="J4" s="220">
        <v>1415</v>
      </c>
      <c r="K4" s="221">
        <v>464</v>
      </c>
      <c r="L4" s="159">
        <v>124014</v>
      </c>
    </row>
    <row r="5" spans="1:21" ht="15" customHeight="1" x14ac:dyDescent="0.2">
      <c r="A5" s="201">
        <v>45078</v>
      </c>
      <c r="B5" s="202" t="s">
        <v>136</v>
      </c>
      <c r="C5" s="71" t="s">
        <v>137</v>
      </c>
      <c r="D5" s="71" t="s">
        <v>135</v>
      </c>
      <c r="E5" s="193"/>
      <c r="F5" s="198">
        <v>3</v>
      </c>
      <c r="G5" s="71" t="s">
        <v>131</v>
      </c>
      <c r="H5" s="71" t="s">
        <v>132</v>
      </c>
      <c r="I5" s="82">
        <v>1</v>
      </c>
      <c r="J5" s="199">
        <v>1415</v>
      </c>
      <c r="K5" s="97">
        <v>464</v>
      </c>
      <c r="L5" s="159">
        <v>124014</v>
      </c>
      <c r="M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201">
        <v>45078</v>
      </c>
      <c r="B6" s="202" t="s">
        <v>138</v>
      </c>
      <c r="C6" s="203" t="s">
        <v>139</v>
      </c>
      <c r="D6" s="203" t="s">
        <v>140</v>
      </c>
      <c r="E6" s="193"/>
      <c r="F6" s="219">
        <v>16</v>
      </c>
      <c r="G6" s="219">
        <v>2</v>
      </c>
      <c r="H6" s="203" t="s">
        <v>141</v>
      </c>
      <c r="I6" s="80">
        <v>1</v>
      </c>
      <c r="J6" s="220">
        <v>1289</v>
      </c>
      <c r="K6" s="221">
        <v>213</v>
      </c>
      <c r="L6" s="159">
        <v>180000</v>
      </c>
    </row>
    <row r="7" spans="1:21" ht="15" customHeight="1" x14ac:dyDescent="0.2">
      <c r="A7" s="201">
        <v>45078</v>
      </c>
      <c r="B7" s="202" t="s">
        <v>142</v>
      </c>
      <c r="C7" s="71" t="s">
        <v>143</v>
      </c>
      <c r="D7" s="71" t="s">
        <v>144</v>
      </c>
      <c r="E7" s="193" t="s">
        <v>145</v>
      </c>
      <c r="F7" s="194">
        <v>2</v>
      </c>
      <c r="G7" s="194">
        <v>27</v>
      </c>
      <c r="H7" s="203" t="s">
        <v>146</v>
      </c>
      <c r="I7" s="82">
        <v>1</v>
      </c>
      <c r="J7" s="199">
        <v>2355</v>
      </c>
      <c r="K7" s="97">
        <v>765</v>
      </c>
      <c r="L7" s="159">
        <v>205920</v>
      </c>
    </row>
    <row r="8" spans="1:21" ht="15" customHeight="1" x14ac:dyDescent="0.2">
      <c r="A8" s="201">
        <v>45079</v>
      </c>
      <c r="B8" s="202" t="s">
        <v>147</v>
      </c>
      <c r="C8" s="203" t="s">
        <v>148</v>
      </c>
      <c r="D8" s="203" t="s">
        <v>144</v>
      </c>
      <c r="E8" s="193" t="s">
        <v>145</v>
      </c>
      <c r="F8" s="219">
        <v>15</v>
      </c>
      <c r="G8" s="219">
        <v>28</v>
      </c>
      <c r="H8" s="203" t="s">
        <v>146</v>
      </c>
      <c r="I8" s="80">
        <v>1</v>
      </c>
      <c r="J8" s="220">
        <v>2500</v>
      </c>
      <c r="K8" s="221">
        <v>745</v>
      </c>
      <c r="L8" s="159">
        <v>262845</v>
      </c>
      <c r="M8" s="2"/>
    </row>
    <row r="9" spans="1:21" ht="15" customHeight="1" x14ac:dyDescent="0.2">
      <c r="A9" s="201">
        <v>45079</v>
      </c>
      <c r="B9" s="202" t="s">
        <v>149</v>
      </c>
      <c r="C9" s="203" t="s">
        <v>150</v>
      </c>
      <c r="D9" s="203" t="s">
        <v>151</v>
      </c>
      <c r="E9" s="193">
        <v>1</v>
      </c>
      <c r="F9" s="219">
        <v>4</v>
      </c>
      <c r="G9" s="219">
        <v>1</v>
      </c>
      <c r="H9" s="203" t="s">
        <v>152</v>
      </c>
      <c r="I9" s="80">
        <v>1</v>
      </c>
      <c r="J9" s="220">
        <v>1284</v>
      </c>
      <c r="K9" s="221">
        <v>486</v>
      </c>
      <c r="L9" s="159">
        <v>143370</v>
      </c>
      <c r="M9" s="2"/>
      <c r="N9" s="2"/>
    </row>
    <row r="10" spans="1:21" ht="15" customHeight="1" x14ac:dyDescent="0.2">
      <c r="A10" s="201">
        <v>45079</v>
      </c>
      <c r="B10" s="202" t="s">
        <v>153</v>
      </c>
      <c r="C10" s="203" t="s">
        <v>154</v>
      </c>
      <c r="D10" s="203" t="s">
        <v>155</v>
      </c>
      <c r="E10" s="193">
        <v>3</v>
      </c>
      <c r="F10" s="219">
        <v>23</v>
      </c>
      <c r="G10" s="219">
        <v>12</v>
      </c>
      <c r="H10" s="203" t="s">
        <v>156</v>
      </c>
      <c r="I10" s="80">
        <v>1</v>
      </c>
      <c r="J10" s="220">
        <v>1842</v>
      </c>
      <c r="K10" s="221">
        <v>491</v>
      </c>
      <c r="L10" s="159">
        <v>153978</v>
      </c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201">
        <v>45079</v>
      </c>
      <c r="B11" s="202" t="s">
        <v>157</v>
      </c>
      <c r="C11" s="203" t="s">
        <v>158</v>
      </c>
      <c r="D11" s="203" t="s">
        <v>159</v>
      </c>
      <c r="E11" s="193">
        <v>2</v>
      </c>
      <c r="F11" s="219">
        <v>15</v>
      </c>
      <c r="G11" s="219">
        <v>9</v>
      </c>
      <c r="H11" s="203" t="s">
        <v>160</v>
      </c>
      <c r="I11" s="80">
        <v>1</v>
      </c>
      <c r="J11" s="220">
        <v>1509</v>
      </c>
      <c r="K11" s="221">
        <v>540</v>
      </c>
      <c r="L11" s="159">
        <v>135234</v>
      </c>
      <c r="M11" s="2"/>
      <c r="N11" s="2"/>
      <c r="O11" s="2"/>
      <c r="P11" s="2"/>
      <c r="Q11" s="2"/>
      <c r="R11" s="2"/>
      <c r="S11" s="2"/>
    </row>
    <row r="12" spans="1:21" ht="15" customHeight="1" x14ac:dyDescent="0.2">
      <c r="A12" s="201">
        <v>45082</v>
      </c>
      <c r="B12" s="202" t="s">
        <v>215</v>
      </c>
      <c r="C12" s="71" t="s">
        <v>216</v>
      </c>
      <c r="D12" s="231" t="s">
        <v>155</v>
      </c>
      <c r="E12" s="193">
        <v>4</v>
      </c>
      <c r="F12" s="194">
        <v>20</v>
      </c>
      <c r="G12" s="194">
        <v>3</v>
      </c>
      <c r="H12" s="203" t="s">
        <v>217</v>
      </c>
      <c r="I12" s="82">
        <v>1</v>
      </c>
      <c r="J12" s="74">
        <v>1334</v>
      </c>
      <c r="K12" s="97">
        <v>492</v>
      </c>
      <c r="L12" s="159">
        <v>121940</v>
      </c>
      <c r="O12" s="2"/>
      <c r="P12" s="2"/>
      <c r="Q12" s="2"/>
      <c r="R12" s="2"/>
      <c r="S12" s="2"/>
      <c r="T12" s="2"/>
      <c r="U12" s="2"/>
    </row>
    <row r="13" spans="1:21" ht="15" customHeight="1" x14ac:dyDescent="0.2">
      <c r="A13" s="201">
        <v>45082</v>
      </c>
      <c r="B13" s="202" t="s">
        <v>218</v>
      </c>
      <c r="C13" s="71" t="s">
        <v>219</v>
      </c>
      <c r="D13" s="71" t="s">
        <v>155</v>
      </c>
      <c r="E13" s="193">
        <v>4</v>
      </c>
      <c r="F13" s="198">
        <v>40</v>
      </c>
      <c r="G13" s="71">
        <v>2</v>
      </c>
      <c r="H13" s="71" t="s">
        <v>217</v>
      </c>
      <c r="I13" s="82">
        <v>1</v>
      </c>
      <c r="J13" s="199">
        <v>1473</v>
      </c>
      <c r="K13" s="97">
        <v>425</v>
      </c>
      <c r="L13" s="159">
        <v>126728</v>
      </c>
      <c r="N13" s="2"/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201">
        <v>45082</v>
      </c>
      <c r="B14" s="202" t="s">
        <v>220</v>
      </c>
      <c r="C14" s="71" t="s">
        <v>221</v>
      </c>
      <c r="D14" s="71" t="s">
        <v>155</v>
      </c>
      <c r="E14" s="193">
        <v>4</v>
      </c>
      <c r="F14" s="198">
        <v>19</v>
      </c>
      <c r="G14" s="71">
        <v>3</v>
      </c>
      <c r="H14" s="71" t="s">
        <v>217</v>
      </c>
      <c r="I14" s="82">
        <v>1</v>
      </c>
      <c r="J14" s="199">
        <v>1744</v>
      </c>
      <c r="K14" s="97">
        <v>521</v>
      </c>
      <c r="L14" s="159">
        <v>149490</v>
      </c>
      <c r="M14" s="2"/>
      <c r="O14" s="2"/>
      <c r="P14" s="2"/>
      <c r="Q14" s="2"/>
      <c r="R14" s="2"/>
      <c r="S14" s="2"/>
    </row>
    <row r="15" spans="1:21" ht="15" customHeight="1" x14ac:dyDescent="0.2">
      <c r="A15" s="201">
        <v>45082</v>
      </c>
      <c r="B15" s="202" t="s">
        <v>222</v>
      </c>
      <c r="C15" s="203" t="s">
        <v>223</v>
      </c>
      <c r="D15" s="203" t="s">
        <v>155</v>
      </c>
      <c r="E15" s="193">
        <v>4</v>
      </c>
      <c r="F15" s="219">
        <v>10</v>
      </c>
      <c r="G15" s="219">
        <v>2</v>
      </c>
      <c r="H15" s="203" t="s">
        <v>217</v>
      </c>
      <c r="I15" s="80">
        <v>1</v>
      </c>
      <c r="J15" s="220">
        <v>3112</v>
      </c>
      <c r="K15" s="221">
        <v>562</v>
      </c>
      <c r="L15" s="159">
        <v>242484</v>
      </c>
      <c r="M15" s="2"/>
      <c r="N15" s="2"/>
    </row>
    <row r="16" spans="1:21" ht="15" customHeight="1" x14ac:dyDescent="0.2">
      <c r="A16" s="201">
        <v>45082</v>
      </c>
      <c r="B16" s="202" t="s">
        <v>224</v>
      </c>
      <c r="C16" s="203" t="s">
        <v>225</v>
      </c>
      <c r="D16" s="203" t="s">
        <v>155</v>
      </c>
      <c r="E16" s="193">
        <v>4</v>
      </c>
      <c r="F16" s="219">
        <v>2</v>
      </c>
      <c r="G16" s="219">
        <v>2</v>
      </c>
      <c r="H16" s="203" t="s">
        <v>217</v>
      </c>
      <c r="I16" s="80">
        <v>1</v>
      </c>
      <c r="J16" s="220">
        <v>1882</v>
      </c>
      <c r="K16" s="221">
        <v>579</v>
      </c>
      <c r="L16" s="159">
        <v>162426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201">
        <v>45082</v>
      </c>
      <c r="B17" s="202" t="s">
        <v>226</v>
      </c>
      <c r="C17" s="203" t="s">
        <v>227</v>
      </c>
      <c r="D17" s="203" t="s">
        <v>228</v>
      </c>
      <c r="E17" s="193" t="s">
        <v>145</v>
      </c>
      <c r="F17" s="219">
        <v>18</v>
      </c>
      <c r="G17" s="219">
        <v>16</v>
      </c>
      <c r="H17" s="203" t="s">
        <v>217</v>
      </c>
      <c r="I17" s="80">
        <v>1</v>
      </c>
      <c r="J17" s="220">
        <v>2268</v>
      </c>
      <c r="K17" s="221">
        <v>827</v>
      </c>
      <c r="L17" s="159">
        <v>385000</v>
      </c>
      <c r="N17" s="2"/>
    </row>
    <row r="18" spans="1:21" ht="15" customHeight="1" x14ac:dyDescent="0.2">
      <c r="A18" s="201">
        <v>45084</v>
      </c>
      <c r="B18" s="202" t="s">
        <v>276</v>
      </c>
      <c r="C18" s="203" t="s">
        <v>277</v>
      </c>
      <c r="D18" s="203" t="s">
        <v>155</v>
      </c>
      <c r="E18" s="193">
        <v>4</v>
      </c>
      <c r="F18" s="219">
        <v>8</v>
      </c>
      <c r="G18" s="219">
        <v>2</v>
      </c>
      <c r="H18" s="203" t="s">
        <v>217</v>
      </c>
      <c r="I18" s="80">
        <v>1</v>
      </c>
      <c r="J18" s="220">
        <v>1744</v>
      </c>
      <c r="K18" s="221">
        <v>504</v>
      </c>
      <c r="L18" s="159">
        <v>144868</v>
      </c>
      <c r="O18" s="2"/>
      <c r="P18" s="2"/>
      <c r="Q18" s="2"/>
      <c r="R18" s="2"/>
      <c r="S18" s="2"/>
      <c r="T18" s="2"/>
      <c r="U18" s="2"/>
    </row>
    <row r="19" spans="1:21" s="2" customFormat="1" ht="15" customHeight="1" x14ac:dyDescent="0.2">
      <c r="A19" s="201">
        <v>45084</v>
      </c>
      <c r="B19" s="202" t="s">
        <v>295</v>
      </c>
      <c r="C19" s="203" t="s">
        <v>296</v>
      </c>
      <c r="D19" s="203" t="s">
        <v>297</v>
      </c>
      <c r="E19" s="193">
        <v>5</v>
      </c>
      <c r="F19" s="219">
        <v>148</v>
      </c>
      <c r="G19" s="219">
        <v>14</v>
      </c>
      <c r="H19" s="203" t="s">
        <v>160</v>
      </c>
      <c r="I19" s="80">
        <v>1</v>
      </c>
      <c r="J19" s="220">
        <v>1510</v>
      </c>
      <c r="K19" s="221">
        <v>512</v>
      </c>
      <c r="L19" s="159">
        <v>133386</v>
      </c>
      <c r="O19" s="1"/>
      <c r="P19" s="1"/>
      <c r="Q19" s="1"/>
      <c r="R19" s="1"/>
      <c r="S19" s="1"/>
      <c r="T19" s="1"/>
      <c r="U19" s="1"/>
    </row>
    <row r="20" spans="1:21" s="2" customFormat="1" ht="15" customHeight="1" x14ac:dyDescent="0.2">
      <c r="A20" s="201">
        <v>45084</v>
      </c>
      <c r="B20" s="202" t="s">
        <v>298</v>
      </c>
      <c r="C20" s="203" t="s">
        <v>299</v>
      </c>
      <c r="D20" s="203" t="s">
        <v>155</v>
      </c>
      <c r="E20" s="193">
        <v>4</v>
      </c>
      <c r="F20" s="219">
        <v>2</v>
      </c>
      <c r="G20" s="219">
        <v>1</v>
      </c>
      <c r="H20" s="203" t="s">
        <v>217</v>
      </c>
      <c r="I20" s="80">
        <v>1</v>
      </c>
      <c r="J20" s="220">
        <v>1744</v>
      </c>
      <c r="K20" s="221">
        <v>520</v>
      </c>
      <c r="L20" s="159">
        <v>149424</v>
      </c>
      <c r="M20" s="1"/>
      <c r="O20" s="1"/>
      <c r="P20" s="1"/>
      <c r="Q20" s="1"/>
      <c r="R20" s="1"/>
      <c r="S20" s="1"/>
    </row>
    <row r="21" spans="1:21" s="2" customFormat="1" ht="15" customHeight="1" x14ac:dyDescent="0.2">
      <c r="A21" s="201">
        <v>45085</v>
      </c>
      <c r="B21" s="202" t="s">
        <v>319</v>
      </c>
      <c r="C21" s="203" t="s">
        <v>320</v>
      </c>
      <c r="D21" s="203" t="s">
        <v>228</v>
      </c>
      <c r="E21" s="193">
        <v>3</v>
      </c>
      <c r="F21" s="288">
        <v>12</v>
      </c>
      <c r="G21" s="203">
        <v>29</v>
      </c>
      <c r="H21" s="203" t="s">
        <v>160</v>
      </c>
      <c r="I21" s="82">
        <v>1</v>
      </c>
      <c r="J21" s="199">
        <v>1835</v>
      </c>
      <c r="K21" s="287">
        <v>692</v>
      </c>
      <c r="L21" s="159">
        <v>166716</v>
      </c>
      <c r="M21" s="1"/>
      <c r="N21" s="1"/>
    </row>
    <row r="22" spans="1:21" s="2" customFormat="1" ht="15" customHeight="1" x14ac:dyDescent="0.2">
      <c r="A22" s="201">
        <v>45086</v>
      </c>
      <c r="B22" s="202" t="s">
        <v>364</v>
      </c>
      <c r="C22" s="203" t="s">
        <v>365</v>
      </c>
      <c r="D22" s="203" t="s">
        <v>228</v>
      </c>
      <c r="E22" s="193">
        <v>3</v>
      </c>
      <c r="F22" s="288">
        <v>11</v>
      </c>
      <c r="G22" s="203">
        <v>29</v>
      </c>
      <c r="H22" s="203" t="s">
        <v>160</v>
      </c>
      <c r="I22" s="82">
        <v>1</v>
      </c>
      <c r="J22" s="199">
        <v>1790</v>
      </c>
      <c r="K22" s="287">
        <v>574</v>
      </c>
      <c r="L22" s="159">
        <v>156024</v>
      </c>
      <c r="M22" s="2" t="s">
        <v>52</v>
      </c>
      <c r="O22" s="1"/>
      <c r="P22" s="1"/>
      <c r="Q22" s="1"/>
      <c r="R22" s="1"/>
      <c r="S22" s="1"/>
      <c r="T22" s="1"/>
      <c r="U22" s="1"/>
    </row>
    <row r="23" spans="1:21" s="2" customFormat="1" ht="15" customHeight="1" x14ac:dyDescent="0.2">
      <c r="A23" s="201">
        <v>45086</v>
      </c>
      <c r="B23" s="202" t="s">
        <v>366</v>
      </c>
      <c r="C23" s="203" t="s">
        <v>367</v>
      </c>
      <c r="D23" s="203" t="s">
        <v>155</v>
      </c>
      <c r="E23" s="193">
        <v>2</v>
      </c>
      <c r="F23" s="219">
        <v>16</v>
      </c>
      <c r="G23" s="219">
        <v>8</v>
      </c>
      <c r="H23" s="203" t="s">
        <v>160</v>
      </c>
      <c r="I23" s="80">
        <v>1</v>
      </c>
      <c r="J23" s="220">
        <v>1654</v>
      </c>
      <c r="K23" s="221">
        <v>475</v>
      </c>
      <c r="L23" s="159">
        <v>140580</v>
      </c>
    </row>
    <row r="24" spans="1:21" s="2" customFormat="1" ht="15" customHeight="1" x14ac:dyDescent="0.2">
      <c r="A24" s="201">
        <v>45086</v>
      </c>
      <c r="B24" s="202" t="s">
        <v>368</v>
      </c>
      <c r="C24" s="203" t="s">
        <v>369</v>
      </c>
      <c r="D24" s="203" t="s">
        <v>159</v>
      </c>
      <c r="E24" s="193" t="s">
        <v>370</v>
      </c>
      <c r="F24" s="219">
        <v>27</v>
      </c>
      <c r="G24" s="219">
        <v>1</v>
      </c>
      <c r="H24" s="203" t="s">
        <v>160</v>
      </c>
      <c r="I24" s="80">
        <v>1</v>
      </c>
      <c r="J24" s="220">
        <v>1613</v>
      </c>
      <c r="K24" s="221">
        <v>615</v>
      </c>
      <c r="L24" s="159">
        <v>146982</v>
      </c>
      <c r="M24" s="1"/>
    </row>
    <row r="25" spans="1:21" s="2" customFormat="1" ht="15" customHeight="1" x14ac:dyDescent="0.2">
      <c r="A25" s="201">
        <v>45086</v>
      </c>
      <c r="B25" s="202" t="s">
        <v>382</v>
      </c>
      <c r="C25" s="203" t="s">
        <v>383</v>
      </c>
      <c r="D25" s="203" t="s">
        <v>155</v>
      </c>
      <c r="E25" s="193">
        <v>2</v>
      </c>
      <c r="F25" s="219">
        <v>5</v>
      </c>
      <c r="G25" s="219">
        <v>2</v>
      </c>
      <c r="H25" s="203" t="s">
        <v>217</v>
      </c>
      <c r="I25" s="80">
        <v>1</v>
      </c>
      <c r="J25" s="220">
        <v>1744</v>
      </c>
      <c r="K25" s="221">
        <v>532</v>
      </c>
      <c r="L25" s="159">
        <v>150216</v>
      </c>
    </row>
    <row r="26" spans="1:21" s="2" customFormat="1" ht="15" customHeight="1" x14ac:dyDescent="0.2">
      <c r="A26" s="201">
        <v>45086</v>
      </c>
      <c r="B26" s="202" t="s">
        <v>384</v>
      </c>
      <c r="C26" s="203" t="s">
        <v>385</v>
      </c>
      <c r="D26" s="203" t="s">
        <v>155</v>
      </c>
      <c r="E26" s="193">
        <v>2</v>
      </c>
      <c r="F26" s="219">
        <v>7</v>
      </c>
      <c r="G26" s="219">
        <v>2</v>
      </c>
      <c r="H26" s="203" t="s">
        <v>217</v>
      </c>
      <c r="I26" s="80">
        <v>1</v>
      </c>
      <c r="J26" s="220">
        <v>2583</v>
      </c>
      <c r="K26" s="221">
        <v>709</v>
      </c>
      <c r="L26" s="159">
        <v>217338</v>
      </c>
    </row>
    <row r="27" spans="1:21" s="2" customFormat="1" ht="15" customHeight="1" x14ac:dyDescent="0.2">
      <c r="A27" s="201">
        <v>45086</v>
      </c>
      <c r="B27" s="202" t="s">
        <v>386</v>
      </c>
      <c r="C27" s="203" t="s">
        <v>387</v>
      </c>
      <c r="D27" s="203" t="s">
        <v>155</v>
      </c>
      <c r="E27" s="193">
        <v>2</v>
      </c>
      <c r="F27" s="288">
        <v>6</v>
      </c>
      <c r="G27" s="203">
        <v>2</v>
      </c>
      <c r="H27" s="203" t="s">
        <v>217</v>
      </c>
      <c r="I27" s="82">
        <v>1</v>
      </c>
      <c r="J27" s="199">
        <v>1882</v>
      </c>
      <c r="K27" s="287">
        <v>580</v>
      </c>
      <c r="L27" s="159">
        <v>149138</v>
      </c>
    </row>
    <row r="28" spans="1:21" s="2" customFormat="1" ht="15" customHeight="1" x14ac:dyDescent="0.2">
      <c r="A28" s="201">
        <v>45086</v>
      </c>
      <c r="B28" s="202" t="s">
        <v>391</v>
      </c>
      <c r="C28" s="203" t="s">
        <v>392</v>
      </c>
      <c r="D28" s="203" t="s">
        <v>155</v>
      </c>
      <c r="E28" s="193">
        <v>2</v>
      </c>
      <c r="F28" s="288">
        <v>18</v>
      </c>
      <c r="G28" s="203">
        <v>3</v>
      </c>
      <c r="H28" s="203" t="s">
        <v>217</v>
      </c>
      <c r="I28" s="82">
        <v>1</v>
      </c>
      <c r="J28" s="199">
        <v>1532</v>
      </c>
      <c r="K28" s="287">
        <v>550</v>
      </c>
      <c r="L28" s="159">
        <v>137412</v>
      </c>
    </row>
    <row r="29" spans="1:21" s="2" customFormat="1" ht="15" customHeight="1" x14ac:dyDescent="0.2">
      <c r="A29" s="201">
        <v>45086</v>
      </c>
      <c r="B29" s="202" t="s">
        <v>393</v>
      </c>
      <c r="C29" s="203" t="s">
        <v>394</v>
      </c>
      <c r="D29" s="203" t="s">
        <v>155</v>
      </c>
      <c r="E29" s="193">
        <v>2</v>
      </c>
      <c r="F29" s="288">
        <v>38</v>
      </c>
      <c r="G29" s="203">
        <v>2</v>
      </c>
      <c r="H29" s="203" t="s">
        <v>217</v>
      </c>
      <c r="I29" s="82">
        <v>1</v>
      </c>
      <c r="J29" s="199">
        <v>1879</v>
      </c>
      <c r="K29" s="287">
        <v>554</v>
      </c>
      <c r="L29" s="159">
        <v>159918</v>
      </c>
    </row>
    <row r="30" spans="1:21" s="2" customFormat="1" ht="15" customHeight="1" x14ac:dyDescent="0.2">
      <c r="A30" s="201">
        <v>45086</v>
      </c>
      <c r="B30" s="202" t="s">
        <v>395</v>
      </c>
      <c r="C30" s="203" t="s">
        <v>396</v>
      </c>
      <c r="D30" s="203" t="s">
        <v>155</v>
      </c>
      <c r="E30" s="193">
        <v>2</v>
      </c>
      <c r="F30" s="288">
        <v>4</v>
      </c>
      <c r="G30" s="203">
        <v>2</v>
      </c>
      <c r="H30" s="203" t="s">
        <v>217</v>
      </c>
      <c r="I30" s="82">
        <v>1</v>
      </c>
      <c r="J30" s="199">
        <v>2583</v>
      </c>
      <c r="K30" s="287">
        <v>709</v>
      </c>
      <c r="L30" s="159">
        <v>217338</v>
      </c>
    </row>
    <row r="31" spans="1:21" s="2" customFormat="1" ht="15" customHeight="1" x14ac:dyDescent="0.2">
      <c r="A31" s="201">
        <v>45086</v>
      </c>
      <c r="B31" s="202" t="s">
        <v>397</v>
      </c>
      <c r="C31" s="203" t="s">
        <v>398</v>
      </c>
      <c r="D31" s="203" t="s">
        <v>155</v>
      </c>
      <c r="E31" s="193">
        <v>2</v>
      </c>
      <c r="F31" s="288">
        <v>39</v>
      </c>
      <c r="G31" s="203">
        <v>2</v>
      </c>
      <c r="H31" s="203" t="s">
        <v>217</v>
      </c>
      <c r="I31" s="82">
        <v>1</v>
      </c>
      <c r="J31" s="199">
        <v>1561</v>
      </c>
      <c r="K31" s="287">
        <v>522</v>
      </c>
      <c r="L31" s="159">
        <v>137478</v>
      </c>
    </row>
    <row r="32" spans="1:21" s="2" customFormat="1" ht="15" customHeight="1" x14ac:dyDescent="0.2">
      <c r="A32" s="201">
        <v>45086</v>
      </c>
      <c r="B32" s="202" t="s">
        <v>399</v>
      </c>
      <c r="C32" s="203" t="s">
        <v>400</v>
      </c>
      <c r="D32" s="203" t="s">
        <v>155</v>
      </c>
      <c r="E32" s="193">
        <v>2</v>
      </c>
      <c r="F32" s="288">
        <v>9</v>
      </c>
      <c r="G32" s="203">
        <v>2</v>
      </c>
      <c r="H32" s="203" t="s">
        <v>217</v>
      </c>
      <c r="I32" s="82">
        <v>1</v>
      </c>
      <c r="J32" s="199">
        <v>1879</v>
      </c>
      <c r="K32" s="287">
        <v>544</v>
      </c>
      <c r="L32" s="159">
        <v>159918</v>
      </c>
    </row>
    <row r="33" spans="1:12" s="2" customFormat="1" ht="15" customHeight="1" x14ac:dyDescent="0.2">
      <c r="A33" s="201">
        <v>45091</v>
      </c>
      <c r="B33" s="202" t="s">
        <v>544</v>
      </c>
      <c r="C33" s="203" t="s">
        <v>545</v>
      </c>
      <c r="D33" s="203" t="s">
        <v>297</v>
      </c>
      <c r="E33" s="193">
        <v>5</v>
      </c>
      <c r="F33" s="288">
        <v>131</v>
      </c>
      <c r="G33" s="203">
        <v>14</v>
      </c>
      <c r="H33" s="203" t="s">
        <v>160</v>
      </c>
      <c r="I33" s="82">
        <v>1</v>
      </c>
      <c r="J33" s="199">
        <v>1509</v>
      </c>
      <c r="K33" s="287">
        <v>540</v>
      </c>
      <c r="L33" s="159">
        <v>135234</v>
      </c>
    </row>
    <row r="34" spans="1:12" s="2" customFormat="1" ht="15" customHeight="1" x14ac:dyDescent="0.2">
      <c r="A34" s="201">
        <v>45091</v>
      </c>
      <c r="B34" s="202" t="s">
        <v>546</v>
      </c>
      <c r="C34" s="203" t="s">
        <v>547</v>
      </c>
      <c r="D34" s="203" t="s">
        <v>159</v>
      </c>
      <c r="E34" s="193" t="s">
        <v>370</v>
      </c>
      <c r="F34" s="288">
        <v>10</v>
      </c>
      <c r="G34" s="203">
        <v>2</v>
      </c>
      <c r="H34" s="203" t="s">
        <v>160</v>
      </c>
      <c r="I34" s="82">
        <v>1</v>
      </c>
      <c r="J34" s="199">
        <v>1835</v>
      </c>
      <c r="K34" s="287">
        <v>597</v>
      </c>
      <c r="L34" s="159">
        <v>160512</v>
      </c>
    </row>
    <row r="35" spans="1:12" s="2" customFormat="1" ht="15" customHeight="1" x14ac:dyDescent="0.2">
      <c r="A35" s="201">
        <v>45091</v>
      </c>
      <c r="B35" s="202" t="s">
        <v>600</v>
      </c>
      <c r="C35" s="203" t="s">
        <v>601</v>
      </c>
      <c r="D35" s="203" t="s">
        <v>228</v>
      </c>
      <c r="E35" s="193" t="s">
        <v>602</v>
      </c>
      <c r="F35" s="288">
        <v>4</v>
      </c>
      <c r="G35" s="203">
        <v>29</v>
      </c>
      <c r="H35" s="203" t="s">
        <v>603</v>
      </c>
      <c r="I35" s="82">
        <v>1</v>
      </c>
      <c r="J35" s="199">
        <v>1773</v>
      </c>
      <c r="K35" s="287">
        <v>773</v>
      </c>
      <c r="L35" s="159">
        <v>168036</v>
      </c>
    </row>
    <row r="36" spans="1:12" s="2" customFormat="1" ht="15" customHeight="1" x14ac:dyDescent="0.2">
      <c r="A36" s="201">
        <v>45091</v>
      </c>
      <c r="B36" s="202" t="s">
        <v>609</v>
      </c>
      <c r="C36" s="203" t="s">
        <v>610</v>
      </c>
      <c r="D36" s="203" t="s">
        <v>228</v>
      </c>
      <c r="E36" s="193">
        <v>3</v>
      </c>
      <c r="F36" s="288">
        <v>5</v>
      </c>
      <c r="G36" s="203">
        <v>29</v>
      </c>
      <c r="H36" s="203" t="s">
        <v>603</v>
      </c>
      <c r="I36" s="82">
        <v>1</v>
      </c>
      <c r="J36" s="199">
        <v>2233</v>
      </c>
      <c r="K36" s="287">
        <v>672</v>
      </c>
      <c r="L36" s="159">
        <v>191730</v>
      </c>
    </row>
    <row r="37" spans="1:12" s="2" customFormat="1" ht="15" customHeight="1" x14ac:dyDescent="0.2">
      <c r="A37" s="201">
        <v>45092</v>
      </c>
      <c r="B37" s="202" t="s">
        <v>604</v>
      </c>
      <c r="C37" s="203" t="s">
        <v>605</v>
      </c>
      <c r="D37" s="203" t="s">
        <v>151</v>
      </c>
      <c r="E37" s="193">
        <v>1</v>
      </c>
      <c r="F37" s="288">
        <v>12</v>
      </c>
      <c r="G37" s="203">
        <v>2</v>
      </c>
      <c r="H37" s="203" t="s">
        <v>152</v>
      </c>
      <c r="I37" s="82">
        <v>1</v>
      </c>
      <c r="J37" s="199">
        <v>1600</v>
      </c>
      <c r="K37" s="287">
        <v>498</v>
      </c>
      <c r="L37" s="159">
        <v>138468</v>
      </c>
    </row>
    <row r="38" spans="1:12" s="2" customFormat="1" ht="15" customHeight="1" x14ac:dyDescent="0.2">
      <c r="A38" s="201">
        <v>45092</v>
      </c>
      <c r="B38" s="202" t="s">
        <v>606</v>
      </c>
      <c r="C38" s="203" t="s">
        <v>607</v>
      </c>
      <c r="D38" s="203" t="s">
        <v>608</v>
      </c>
      <c r="E38" s="193">
        <v>4</v>
      </c>
      <c r="F38" s="288">
        <v>17</v>
      </c>
      <c r="G38" s="203">
        <v>6</v>
      </c>
      <c r="H38" s="203" t="s">
        <v>152</v>
      </c>
      <c r="I38" s="82">
        <v>1</v>
      </c>
      <c r="J38" s="199">
        <v>1800</v>
      </c>
      <c r="K38" s="287">
        <v>554</v>
      </c>
      <c r="L38" s="159">
        <v>190674</v>
      </c>
    </row>
    <row r="39" spans="1:12" s="2" customFormat="1" ht="15" customHeight="1" x14ac:dyDescent="0.2">
      <c r="A39" s="201">
        <v>45092</v>
      </c>
      <c r="B39" s="202" t="s">
        <v>598</v>
      </c>
      <c r="C39" s="203" t="s">
        <v>599</v>
      </c>
      <c r="D39" s="203" t="s">
        <v>155</v>
      </c>
      <c r="E39" s="193">
        <v>2</v>
      </c>
      <c r="F39" s="288">
        <v>15</v>
      </c>
      <c r="G39" s="203">
        <v>8</v>
      </c>
      <c r="H39" s="203" t="s">
        <v>160</v>
      </c>
      <c r="I39" s="82">
        <v>1</v>
      </c>
      <c r="J39" s="199">
        <v>1613</v>
      </c>
      <c r="K39" s="287">
        <v>430</v>
      </c>
      <c r="L39" s="159">
        <v>134772</v>
      </c>
    </row>
    <row r="40" spans="1:12" s="2" customFormat="1" ht="15" customHeight="1" x14ac:dyDescent="0.2">
      <c r="A40" s="201">
        <v>45096</v>
      </c>
      <c r="B40" s="202" t="s">
        <v>675</v>
      </c>
      <c r="C40" s="203" t="s">
        <v>676</v>
      </c>
      <c r="D40" s="203" t="s">
        <v>677</v>
      </c>
      <c r="E40" s="193"/>
      <c r="F40" s="288" t="s">
        <v>678</v>
      </c>
      <c r="G40" s="203">
        <v>1</v>
      </c>
      <c r="H40" s="203" t="s">
        <v>679</v>
      </c>
      <c r="I40" s="82">
        <v>1</v>
      </c>
      <c r="J40" s="199">
        <v>2325</v>
      </c>
      <c r="K40" s="287">
        <v>55</v>
      </c>
      <c r="L40" s="159">
        <v>160000</v>
      </c>
    </row>
    <row r="41" spans="1:12" s="2" customFormat="1" ht="15" customHeight="1" x14ac:dyDescent="0.2">
      <c r="A41" s="201">
        <v>45096</v>
      </c>
      <c r="B41" s="202" t="s">
        <v>680</v>
      </c>
      <c r="C41" s="203" t="s">
        <v>681</v>
      </c>
      <c r="D41" s="203" t="s">
        <v>155</v>
      </c>
      <c r="E41" s="193">
        <v>4</v>
      </c>
      <c r="F41" s="288">
        <v>43</v>
      </c>
      <c r="G41" s="203">
        <v>5</v>
      </c>
      <c r="H41" s="203" t="s">
        <v>217</v>
      </c>
      <c r="I41" s="82">
        <v>1</v>
      </c>
      <c r="J41" s="199">
        <v>1534</v>
      </c>
      <c r="K41" s="287">
        <v>406</v>
      </c>
      <c r="L41" s="159">
        <v>128040</v>
      </c>
    </row>
    <row r="42" spans="1:12" s="2" customFormat="1" ht="15" customHeight="1" x14ac:dyDescent="0.2">
      <c r="A42" s="201">
        <v>45096</v>
      </c>
      <c r="B42" s="202" t="s">
        <v>682</v>
      </c>
      <c r="C42" s="203" t="s">
        <v>683</v>
      </c>
      <c r="D42" s="203" t="s">
        <v>155</v>
      </c>
      <c r="E42" s="193">
        <v>4</v>
      </c>
      <c r="F42" s="288">
        <v>56</v>
      </c>
      <c r="G42" s="203">
        <v>2</v>
      </c>
      <c r="H42" s="203" t="s">
        <v>217</v>
      </c>
      <c r="I42" s="82">
        <v>1</v>
      </c>
      <c r="J42" s="199">
        <v>1882</v>
      </c>
      <c r="K42" s="287">
        <v>579</v>
      </c>
      <c r="L42" s="159">
        <v>162426</v>
      </c>
    </row>
    <row r="43" spans="1:12" s="2" customFormat="1" ht="15" customHeight="1" x14ac:dyDescent="0.2">
      <c r="A43" s="201">
        <v>45096</v>
      </c>
      <c r="B43" s="202" t="s">
        <v>684</v>
      </c>
      <c r="C43" s="203" t="s">
        <v>685</v>
      </c>
      <c r="D43" s="203" t="s">
        <v>155</v>
      </c>
      <c r="E43" s="193">
        <v>4</v>
      </c>
      <c r="F43" s="288">
        <v>44</v>
      </c>
      <c r="G43" s="203">
        <v>5</v>
      </c>
      <c r="H43" s="203" t="s">
        <v>217</v>
      </c>
      <c r="I43" s="82">
        <v>1</v>
      </c>
      <c r="J43" s="199">
        <v>1744</v>
      </c>
      <c r="K43" s="287">
        <v>504</v>
      </c>
      <c r="L43" s="195">
        <v>148368</v>
      </c>
    </row>
    <row r="44" spans="1:12" s="2" customFormat="1" ht="15" customHeight="1" x14ac:dyDescent="0.2">
      <c r="A44" s="201">
        <v>45096</v>
      </c>
      <c r="B44" s="202" t="s">
        <v>686</v>
      </c>
      <c r="C44" s="203" t="s">
        <v>687</v>
      </c>
      <c r="D44" s="203" t="s">
        <v>155</v>
      </c>
      <c r="E44" s="193">
        <v>4</v>
      </c>
      <c r="F44" s="288">
        <v>55</v>
      </c>
      <c r="G44" s="203">
        <v>2</v>
      </c>
      <c r="H44" s="203" t="s">
        <v>217</v>
      </c>
      <c r="I44" s="82">
        <v>1</v>
      </c>
      <c r="J44" s="199">
        <v>1561</v>
      </c>
      <c r="K44" s="287">
        <v>536</v>
      </c>
      <c r="L44" s="159">
        <v>138402</v>
      </c>
    </row>
    <row r="45" spans="1:12" s="2" customFormat="1" ht="15" customHeight="1" x14ac:dyDescent="0.2">
      <c r="A45" s="201">
        <v>45096</v>
      </c>
      <c r="B45" s="202" t="s">
        <v>688</v>
      </c>
      <c r="C45" s="203" t="s">
        <v>689</v>
      </c>
      <c r="D45" s="203" t="s">
        <v>155</v>
      </c>
      <c r="E45" s="193">
        <v>4</v>
      </c>
      <c r="F45" s="288">
        <v>45</v>
      </c>
      <c r="G45" s="203">
        <v>5</v>
      </c>
      <c r="H45" s="203" t="s">
        <v>217</v>
      </c>
      <c r="I45" s="82">
        <v>1</v>
      </c>
      <c r="J45" s="199">
        <v>1473</v>
      </c>
      <c r="K45" s="287">
        <v>487</v>
      </c>
      <c r="L45" s="159">
        <v>126728</v>
      </c>
    </row>
    <row r="46" spans="1:12" s="2" customFormat="1" ht="15" customHeight="1" x14ac:dyDescent="0.2">
      <c r="A46" s="201">
        <v>45097</v>
      </c>
      <c r="B46" s="202" t="s">
        <v>697</v>
      </c>
      <c r="C46" s="203" t="s">
        <v>698</v>
      </c>
      <c r="D46" s="203" t="s">
        <v>159</v>
      </c>
      <c r="E46" s="193">
        <v>2</v>
      </c>
      <c r="F46" s="288">
        <v>14</v>
      </c>
      <c r="G46" s="203">
        <v>9</v>
      </c>
      <c r="H46" s="203" t="s">
        <v>160</v>
      </c>
      <c r="I46" s="82">
        <v>1</v>
      </c>
      <c r="J46" s="199">
        <v>1443</v>
      </c>
      <c r="K46" s="287">
        <v>413</v>
      </c>
      <c r="L46" s="159">
        <v>122496</v>
      </c>
    </row>
    <row r="47" spans="1:12" s="2" customFormat="1" ht="15" customHeight="1" x14ac:dyDescent="0.2">
      <c r="A47" s="201">
        <v>45097</v>
      </c>
      <c r="B47" s="202" t="s">
        <v>699</v>
      </c>
      <c r="C47" s="203" t="s">
        <v>700</v>
      </c>
      <c r="D47" s="203" t="s">
        <v>297</v>
      </c>
      <c r="E47" s="193">
        <v>5</v>
      </c>
      <c r="F47" s="288">
        <v>151</v>
      </c>
      <c r="G47" s="203">
        <v>14</v>
      </c>
      <c r="H47" s="203" t="s">
        <v>160</v>
      </c>
      <c r="I47" s="82">
        <v>1</v>
      </c>
      <c r="J47" s="199">
        <v>1443</v>
      </c>
      <c r="K47" s="287">
        <v>413</v>
      </c>
      <c r="L47" s="159">
        <v>122496</v>
      </c>
    </row>
    <row r="48" spans="1:12" s="2" customFormat="1" ht="15" customHeight="1" x14ac:dyDescent="0.2">
      <c r="A48" s="201">
        <v>45097</v>
      </c>
      <c r="B48" s="202" t="s">
        <v>701</v>
      </c>
      <c r="C48" s="203" t="s">
        <v>702</v>
      </c>
      <c r="D48" s="203" t="s">
        <v>155</v>
      </c>
      <c r="E48" s="193">
        <v>2</v>
      </c>
      <c r="F48" s="288">
        <v>23</v>
      </c>
      <c r="G48" s="203">
        <v>8</v>
      </c>
      <c r="H48" s="203" t="s">
        <v>160</v>
      </c>
      <c r="I48" s="82">
        <v>1</v>
      </c>
      <c r="J48" s="199">
        <v>2036</v>
      </c>
      <c r="K48" s="287">
        <v>547</v>
      </c>
      <c r="L48" s="159">
        <v>170478</v>
      </c>
    </row>
    <row r="49" spans="1:12" s="2" customFormat="1" ht="15" customHeight="1" x14ac:dyDescent="0.2">
      <c r="A49" s="201">
        <v>45099</v>
      </c>
      <c r="B49" s="202" t="s">
        <v>753</v>
      </c>
      <c r="C49" s="203" t="s">
        <v>754</v>
      </c>
      <c r="D49" s="203" t="s">
        <v>163</v>
      </c>
      <c r="E49" s="193"/>
      <c r="F49" s="288">
        <v>28</v>
      </c>
      <c r="G49" s="203"/>
      <c r="H49" s="203" t="s">
        <v>755</v>
      </c>
      <c r="I49" s="82">
        <v>1</v>
      </c>
      <c r="J49" s="199">
        <v>2580</v>
      </c>
      <c r="K49" s="287">
        <v>1005</v>
      </c>
      <c r="L49" s="159">
        <v>236610</v>
      </c>
    </row>
    <row r="50" spans="1:12" s="2" customFormat="1" ht="15" customHeight="1" x14ac:dyDescent="0.2">
      <c r="A50" s="201">
        <v>45100</v>
      </c>
      <c r="B50" s="202" t="s">
        <v>756</v>
      </c>
      <c r="C50" s="203" t="s">
        <v>757</v>
      </c>
      <c r="D50" s="203" t="s">
        <v>758</v>
      </c>
      <c r="E50" s="193"/>
      <c r="F50" s="288">
        <v>13</v>
      </c>
      <c r="G50" s="203">
        <v>1</v>
      </c>
      <c r="H50" s="203" t="s">
        <v>759</v>
      </c>
      <c r="I50" s="82">
        <v>1</v>
      </c>
      <c r="J50" s="199">
        <v>1372</v>
      </c>
      <c r="K50" s="287">
        <v>96</v>
      </c>
      <c r="L50" s="159">
        <v>96888</v>
      </c>
    </row>
    <row r="51" spans="1:12" s="2" customFormat="1" ht="15" customHeight="1" x14ac:dyDescent="0.2">
      <c r="A51" s="201">
        <v>45103</v>
      </c>
      <c r="B51" s="202" t="s">
        <v>843</v>
      </c>
      <c r="C51" s="203" t="s">
        <v>844</v>
      </c>
      <c r="D51" s="203" t="s">
        <v>608</v>
      </c>
      <c r="E51" s="193">
        <v>6</v>
      </c>
      <c r="F51" s="288">
        <v>1</v>
      </c>
      <c r="G51" s="203">
        <v>3</v>
      </c>
      <c r="H51" s="203" t="s">
        <v>331</v>
      </c>
      <c r="I51" s="82">
        <v>1</v>
      </c>
      <c r="J51" s="199">
        <v>2534</v>
      </c>
      <c r="K51" s="287">
        <v>616</v>
      </c>
      <c r="L51" s="159">
        <v>167244</v>
      </c>
    </row>
    <row r="52" spans="1:12" s="2" customFormat="1" ht="15" customHeight="1" x14ac:dyDescent="0.2">
      <c r="A52" s="201">
        <v>45103</v>
      </c>
      <c r="B52" s="202" t="s">
        <v>908</v>
      </c>
      <c r="C52" s="203" t="s">
        <v>852</v>
      </c>
      <c r="D52" s="203" t="s">
        <v>228</v>
      </c>
      <c r="E52" s="193" t="s">
        <v>602</v>
      </c>
      <c r="F52" s="288">
        <v>29</v>
      </c>
      <c r="G52" s="203">
        <v>6</v>
      </c>
      <c r="H52" s="203" t="s">
        <v>603</v>
      </c>
      <c r="I52" s="82">
        <v>1</v>
      </c>
      <c r="J52" s="199">
        <v>2647</v>
      </c>
      <c r="K52" s="287">
        <v>847</v>
      </c>
      <c r="L52" s="159">
        <v>230604</v>
      </c>
    </row>
    <row r="53" spans="1:12" s="2" customFormat="1" ht="15" customHeight="1" x14ac:dyDescent="0.2">
      <c r="A53" s="201">
        <v>45103</v>
      </c>
      <c r="B53" s="202" t="s">
        <v>845</v>
      </c>
      <c r="C53" s="203" t="s">
        <v>846</v>
      </c>
      <c r="D53" s="203" t="s">
        <v>608</v>
      </c>
      <c r="E53" s="193">
        <v>6</v>
      </c>
      <c r="F53" s="288">
        <v>27</v>
      </c>
      <c r="G53" s="203">
        <v>2</v>
      </c>
      <c r="H53" s="203" t="s">
        <v>331</v>
      </c>
      <c r="I53" s="82">
        <v>1</v>
      </c>
      <c r="J53" s="199">
        <v>1918</v>
      </c>
      <c r="K53" s="287">
        <v>616</v>
      </c>
      <c r="L53" s="159">
        <v>167244</v>
      </c>
    </row>
    <row r="54" spans="1:12" s="2" customFormat="1" ht="15" customHeight="1" x14ac:dyDescent="0.2">
      <c r="A54" s="201">
        <v>45103</v>
      </c>
      <c r="B54" s="202" t="s">
        <v>847</v>
      </c>
      <c r="C54" s="203" t="s">
        <v>848</v>
      </c>
      <c r="D54" s="203" t="s">
        <v>155</v>
      </c>
      <c r="E54" s="193">
        <v>3</v>
      </c>
      <c r="F54" s="288">
        <v>17</v>
      </c>
      <c r="G54" s="203">
        <v>12</v>
      </c>
      <c r="H54" s="203" t="s">
        <v>156</v>
      </c>
      <c r="I54" s="82">
        <v>1</v>
      </c>
      <c r="J54" s="199">
        <v>1996</v>
      </c>
      <c r="K54" s="287">
        <v>414</v>
      </c>
      <c r="L54" s="159">
        <v>159060</v>
      </c>
    </row>
    <row r="55" spans="1:12" s="2" customFormat="1" ht="15" customHeight="1" x14ac:dyDescent="0.2">
      <c r="A55" s="201">
        <v>45103</v>
      </c>
      <c r="B55" s="202" t="s">
        <v>849</v>
      </c>
      <c r="C55" s="203" t="s">
        <v>850</v>
      </c>
      <c r="D55" s="203" t="s">
        <v>297</v>
      </c>
      <c r="E55" s="193">
        <v>3</v>
      </c>
      <c r="F55" s="288">
        <v>12</v>
      </c>
      <c r="G55" s="203">
        <v>22</v>
      </c>
      <c r="H55" s="203" t="s">
        <v>160</v>
      </c>
      <c r="I55" s="82">
        <v>1</v>
      </c>
      <c r="J55" s="199">
        <v>1790</v>
      </c>
      <c r="K55" s="287">
        <v>574</v>
      </c>
      <c r="L55" s="159">
        <v>156024</v>
      </c>
    </row>
    <row r="56" spans="1:12" s="2" customFormat="1" ht="15" customHeight="1" x14ac:dyDescent="0.2">
      <c r="A56" s="201">
        <v>45104</v>
      </c>
      <c r="B56" s="202" t="s">
        <v>909</v>
      </c>
      <c r="C56" s="203" t="s">
        <v>910</v>
      </c>
      <c r="D56" s="203" t="s">
        <v>155</v>
      </c>
      <c r="E56" s="193">
        <v>4</v>
      </c>
      <c r="F56" s="288">
        <v>5</v>
      </c>
      <c r="G56" s="203">
        <v>42</v>
      </c>
      <c r="H56" s="203" t="s">
        <v>217</v>
      </c>
      <c r="I56" s="82">
        <v>1</v>
      </c>
      <c r="J56" s="199">
        <v>1562</v>
      </c>
      <c r="K56" s="287">
        <v>452</v>
      </c>
      <c r="L56" s="159">
        <v>132858</v>
      </c>
    </row>
    <row r="57" spans="1:12" s="2" customFormat="1" ht="15" customHeight="1" x14ac:dyDescent="0.2">
      <c r="A57" s="201">
        <v>45104</v>
      </c>
      <c r="B57" s="202" t="s">
        <v>851</v>
      </c>
      <c r="C57" s="203" t="s">
        <v>852</v>
      </c>
      <c r="D57" s="203" t="s">
        <v>228</v>
      </c>
      <c r="E57" s="193">
        <v>3</v>
      </c>
      <c r="F57" s="288">
        <v>6</v>
      </c>
      <c r="G57" s="203">
        <v>29</v>
      </c>
      <c r="H57" s="203" t="s">
        <v>603</v>
      </c>
      <c r="I57" s="82">
        <v>1</v>
      </c>
      <c r="J57" s="199">
        <v>2647</v>
      </c>
      <c r="K57" s="287">
        <v>847</v>
      </c>
      <c r="L57" s="159">
        <v>230604</v>
      </c>
    </row>
    <row r="58" spans="1:12" s="2" customFormat="1" ht="15" customHeight="1" x14ac:dyDescent="0.2">
      <c r="A58" s="201">
        <v>45106</v>
      </c>
      <c r="B58" s="202" t="s">
        <v>911</v>
      </c>
      <c r="C58" s="203" t="s">
        <v>912</v>
      </c>
      <c r="D58" s="203" t="s">
        <v>925</v>
      </c>
      <c r="E58" s="193"/>
      <c r="F58" s="288"/>
      <c r="G58" s="203"/>
      <c r="H58" s="203" t="s">
        <v>926</v>
      </c>
      <c r="I58" s="82">
        <v>1</v>
      </c>
      <c r="J58" s="199">
        <v>1295</v>
      </c>
      <c r="K58" s="287">
        <v>467</v>
      </c>
      <c r="L58" s="159">
        <v>135975</v>
      </c>
    </row>
    <row r="59" spans="1:12" s="2" customFormat="1" ht="15" customHeight="1" x14ac:dyDescent="0.2">
      <c r="A59" s="201">
        <v>45106</v>
      </c>
      <c r="B59" s="202" t="s">
        <v>913</v>
      </c>
      <c r="C59" s="203" t="s">
        <v>914</v>
      </c>
      <c r="D59" s="203" t="s">
        <v>925</v>
      </c>
      <c r="E59" s="193"/>
      <c r="F59" s="288"/>
      <c r="G59" s="203"/>
      <c r="H59" s="203" t="s">
        <v>926</v>
      </c>
      <c r="I59" s="82">
        <v>1</v>
      </c>
      <c r="J59" s="199">
        <v>1266</v>
      </c>
      <c r="K59" s="287">
        <v>507</v>
      </c>
      <c r="L59" s="159">
        <v>126600</v>
      </c>
    </row>
    <row r="60" spans="1:12" s="2" customFormat="1" ht="15" customHeight="1" x14ac:dyDescent="0.2">
      <c r="A60" s="201">
        <v>45106</v>
      </c>
      <c r="B60" s="202" t="s">
        <v>915</v>
      </c>
      <c r="C60" s="203" t="s">
        <v>916</v>
      </c>
      <c r="D60" s="203" t="s">
        <v>925</v>
      </c>
      <c r="E60" s="193"/>
      <c r="F60" s="288"/>
      <c r="G60" s="203"/>
      <c r="H60" s="203" t="s">
        <v>926</v>
      </c>
      <c r="I60" s="82">
        <v>1</v>
      </c>
      <c r="J60" s="199">
        <v>1295</v>
      </c>
      <c r="K60" s="287">
        <v>467</v>
      </c>
      <c r="L60" s="159">
        <v>129500</v>
      </c>
    </row>
    <row r="61" spans="1:12" s="2" customFormat="1" ht="15" customHeight="1" x14ac:dyDescent="0.2">
      <c r="A61" s="201">
        <v>45106</v>
      </c>
      <c r="B61" s="202" t="s">
        <v>917</v>
      </c>
      <c r="C61" s="203" t="s">
        <v>918</v>
      </c>
      <c r="D61" s="203" t="s">
        <v>925</v>
      </c>
      <c r="E61" s="193"/>
      <c r="F61" s="288"/>
      <c r="G61" s="203"/>
      <c r="H61" s="203" t="s">
        <v>926</v>
      </c>
      <c r="I61" s="82">
        <v>1</v>
      </c>
      <c r="J61" s="199">
        <v>1295</v>
      </c>
      <c r="K61" s="287">
        <v>467</v>
      </c>
      <c r="L61" s="159">
        <v>129500</v>
      </c>
    </row>
    <row r="62" spans="1:12" s="2" customFormat="1" ht="15" customHeight="1" x14ac:dyDescent="0.2">
      <c r="A62" s="201">
        <v>45106</v>
      </c>
      <c r="B62" s="202" t="s">
        <v>919</v>
      </c>
      <c r="C62" s="203" t="s">
        <v>920</v>
      </c>
      <c r="D62" s="203" t="s">
        <v>925</v>
      </c>
      <c r="E62" s="193"/>
      <c r="F62" s="288"/>
      <c r="G62" s="203"/>
      <c r="H62" s="203" t="s">
        <v>926</v>
      </c>
      <c r="I62" s="82">
        <v>1</v>
      </c>
      <c r="J62" s="199">
        <v>1266</v>
      </c>
      <c r="K62" s="287">
        <v>507</v>
      </c>
      <c r="L62" s="159">
        <v>126600</v>
      </c>
    </row>
    <row r="63" spans="1:12" s="2" customFormat="1" ht="15" customHeight="1" x14ac:dyDescent="0.2">
      <c r="A63" s="201">
        <v>45106</v>
      </c>
      <c r="B63" s="202" t="s">
        <v>921</v>
      </c>
      <c r="C63" s="203" t="s">
        <v>922</v>
      </c>
      <c r="D63" s="203" t="s">
        <v>925</v>
      </c>
      <c r="E63" s="193"/>
      <c r="F63" s="288"/>
      <c r="G63" s="203"/>
      <c r="H63" s="203" t="s">
        <v>926</v>
      </c>
      <c r="I63" s="82">
        <v>1</v>
      </c>
      <c r="J63" s="199">
        <v>1295</v>
      </c>
      <c r="K63" s="287">
        <v>457</v>
      </c>
      <c r="L63" s="159">
        <v>135975</v>
      </c>
    </row>
    <row r="64" spans="1:12" s="2" customFormat="1" ht="15" customHeight="1" x14ac:dyDescent="0.2">
      <c r="A64" s="201">
        <v>45107</v>
      </c>
      <c r="B64" s="202" t="s">
        <v>923</v>
      </c>
      <c r="C64" s="203" t="s">
        <v>924</v>
      </c>
      <c r="D64" s="203" t="s">
        <v>608</v>
      </c>
      <c r="E64" s="193">
        <v>6</v>
      </c>
      <c r="F64" s="288">
        <v>1</v>
      </c>
      <c r="G64" s="203">
        <v>3</v>
      </c>
      <c r="H64" s="203" t="s">
        <v>331</v>
      </c>
      <c r="I64" s="82">
        <v>1</v>
      </c>
      <c r="J64" s="199">
        <v>2039</v>
      </c>
      <c r="K64" s="287">
        <v>657</v>
      </c>
      <c r="L64" s="159">
        <v>177870</v>
      </c>
    </row>
    <row r="65" spans="1:12" s="2" customFormat="1" ht="12.75" customHeight="1" x14ac:dyDescent="0.2">
      <c r="A65" s="304"/>
      <c r="B65" s="40"/>
      <c r="C65" s="41"/>
      <c r="D65" s="42"/>
      <c r="E65" s="41"/>
      <c r="F65" s="43"/>
      <c r="G65" s="44"/>
      <c r="H65" s="32" t="s">
        <v>13</v>
      </c>
      <c r="I65" s="68">
        <f>SUM(I3:I64)</f>
        <v>62</v>
      </c>
      <c r="J65" s="22">
        <f>SUM(J3:J64)</f>
        <v>110971</v>
      </c>
      <c r="K65" s="98">
        <f>SUM(K3:K64)</f>
        <v>33630</v>
      </c>
      <c r="L65" s="161">
        <f>SUM(L3:L64)</f>
        <v>9946209</v>
      </c>
    </row>
    <row r="66" spans="1:12" s="2" customFormat="1" ht="15" customHeight="1" x14ac:dyDescent="0.25">
      <c r="A66" s="331" t="s">
        <v>44</v>
      </c>
      <c r="B66" s="333"/>
      <c r="C66" s="333"/>
      <c r="D66" s="185"/>
      <c r="E66" s="305"/>
      <c r="F66" s="305"/>
      <c r="G66" s="305"/>
      <c r="H66" s="52"/>
      <c r="I66" s="306"/>
      <c r="J66" s="307"/>
      <c r="K66" s="308"/>
      <c r="L66" s="227"/>
    </row>
    <row r="67" spans="1:12" s="2" customFormat="1" ht="12.75" customHeight="1" x14ac:dyDescent="0.2">
      <c r="A67" s="156" t="s">
        <v>0</v>
      </c>
      <c r="B67" s="64" t="s">
        <v>16</v>
      </c>
      <c r="C67" s="96" t="s">
        <v>2</v>
      </c>
      <c r="D67" s="96" t="s">
        <v>3</v>
      </c>
      <c r="E67" s="65" t="s">
        <v>19</v>
      </c>
      <c r="F67" s="65" t="s">
        <v>17</v>
      </c>
      <c r="G67" s="65" t="s">
        <v>5</v>
      </c>
      <c r="H67" s="96" t="s">
        <v>18</v>
      </c>
      <c r="I67" s="123" t="s">
        <v>39</v>
      </c>
      <c r="J67" s="117" t="s">
        <v>28</v>
      </c>
      <c r="K67" s="118" t="s">
        <v>29</v>
      </c>
      <c r="L67" s="157" t="s">
        <v>6</v>
      </c>
    </row>
    <row r="68" spans="1:12" s="2" customFormat="1" ht="12.75" customHeight="1" x14ac:dyDescent="0.2">
      <c r="A68" s="160"/>
      <c r="B68" s="70"/>
      <c r="C68" s="71"/>
      <c r="D68" s="71"/>
      <c r="E68" s="72"/>
      <c r="F68" s="198"/>
      <c r="G68" s="71"/>
      <c r="H68" s="71"/>
      <c r="I68" s="82"/>
      <c r="J68" s="74"/>
      <c r="K68" s="97"/>
      <c r="L68" s="195"/>
    </row>
    <row r="69" spans="1:12" s="2" customFormat="1" ht="12.75" customHeight="1" x14ac:dyDescent="0.2">
      <c r="A69" s="160"/>
      <c r="B69" s="70"/>
      <c r="C69" s="71"/>
      <c r="D69" s="71"/>
      <c r="E69" s="72"/>
      <c r="F69" s="198"/>
      <c r="G69" s="71"/>
      <c r="H69" s="71"/>
      <c r="I69" s="82"/>
      <c r="J69" s="74"/>
      <c r="K69" s="97"/>
      <c r="L69" s="195"/>
    </row>
    <row r="70" spans="1:12" s="2" customFormat="1" ht="12.75" customHeight="1" x14ac:dyDescent="0.2">
      <c r="A70" s="167"/>
      <c r="B70" s="84"/>
      <c r="C70" s="46"/>
      <c r="D70" s="47"/>
      <c r="E70" s="46"/>
      <c r="F70" s="309"/>
      <c r="G70" s="48"/>
      <c r="H70" s="32" t="s">
        <v>13</v>
      </c>
      <c r="I70" s="68">
        <f>SUM(I68:I69)</f>
        <v>0</v>
      </c>
      <c r="J70" s="33">
        <f>SUM(J68:J69)</f>
        <v>0</v>
      </c>
      <c r="K70" s="98">
        <f>SUM(K68:K69)</f>
        <v>0</v>
      </c>
      <c r="L70" s="161">
        <f>SUM(L68:L69)</f>
        <v>0</v>
      </c>
    </row>
    <row r="71" spans="1:12" s="2" customFormat="1" ht="12.75" customHeight="1" x14ac:dyDescent="0.2">
      <c r="A71" s="310"/>
      <c r="B71" s="311"/>
      <c r="C71" s="312"/>
      <c r="D71" s="313"/>
      <c r="E71" s="312"/>
      <c r="F71" s="314"/>
      <c r="G71" s="312"/>
      <c r="H71" s="208" t="s">
        <v>46</v>
      </c>
      <c r="I71" s="319">
        <f>SUM(I65,I70)</f>
        <v>62</v>
      </c>
      <c r="J71" s="320">
        <f>SUM(J65,J70)</f>
        <v>110971</v>
      </c>
      <c r="K71" s="321">
        <f>SUM(K65,K70)</f>
        <v>33630</v>
      </c>
      <c r="L71" s="322">
        <f>SUM(L65,L70)</f>
        <v>9946209</v>
      </c>
    </row>
    <row r="72" spans="1:12" s="2" customFormat="1" ht="12.75" customHeight="1" x14ac:dyDescent="0.25">
      <c r="A72" s="331" t="s">
        <v>32</v>
      </c>
      <c r="B72" s="333"/>
      <c r="C72" s="333"/>
      <c r="D72" s="185"/>
      <c r="E72" s="305"/>
      <c r="F72" s="305"/>
      <c r="G72" s="305"/>
      <c r="H72" s="52"/>
      <c r="I72" s="306"/>
      <c r="J72" s="185"/>
      <c r="K72" s="308"/>
      <c r="L72" s="227"/>
    </row>
    <row r="73" spans="1:12" s="2" customFormat="1" ht="12.75" customHeight="1" x14ac:dyDescent="0.2">
      <c r="A73" s="162" t="s">
        <v>0</v>
      </c>
      <c r="B73" s="66" t="s">
        <v>1</v>
      </c>
      <c r="C73" s="99" t="s">
        <v>2</v>
      </c>
      <c r="D73" s="99" t="s">
        <v>3</v>
      </c>
      <c r="E73" s="67" t="s">
        <v>19</v>
      </c>
      <c r="F73" s="67" t="s">
        <v>4</v>
      </c>
      <c r="G73" s="67" t="s">
        <v>5</v>
      </c>
      <c r="H73" s="99" t="s">
        <v>18</v>
      </c>
      <c r="I73" s="124" t="s">
        <v>39</v>
      </c>
      <c r="J73" s="119" t="s">
        <v>28</v>
      </c>
      <c r="K73" s="99" t="s">
        <v>29</v>
      </c>
      <c r="L73" s="163" t="s">
        <v>6</v>
      </c>
    </row>
    <row r="74" spans="1:12" s="2" customFormat="1" ht="12.75" customHeight="1" x14ac:dyDescent="0.2">
      <c r="A74" s="160"/>
      <c r="B74" s="70"/>
      <c r="C74" s="71"/>
      <c r="D74" s="72"/>
      <c r="E74" s="113"/>
      <c r="F74" s="113"/>
      <c r="G74" s="113"/>
      <c r="H74" s="72"/>
      <c r="I74" s="181"/>
      <c r="J74" s="183"/>
      <c r="K74" s="181"/>
      <c r="L74" s="182"/>
    </row>
    <row r="75" spans="1:12" s="2" customFormat="1" ht="12.75" customHeight="1" x14ac:dyDescent="0.2">
      <c r="A75" s="160"/>
      <c r="B75" s="70"/>
      <c r="C75" s="71"/>
      <c r="D75" s="72"/>
      <c r="E75" s="113"/>
      <c r="F75" s="113"/>
      <c r="G75" s="113"/>
      <c r="H75" s="72"/>
      <c r="I75" s="181"/>
      <c r="J75" s="183"/>
      <c r="K75" s="181"/>
      <c r="L75" s="182"/>
    </row>
    <row r="76" spans="1:12" s="2" customFormat="1" ht="12.75" customHeight="1" x14ac:dyDescent="0.2">
      <c r="A76" s="315"/>
      <c r="B76" s="103"/>
      <c r="C76" s="104"/>
      <c r="D76" s="316"/>
      <c r="E76" s="104"/>
      <c r="F76" s="104"/>
      <c r="G76" s="317"/>
      <c r="H76" s="34" t="s">
        <v>13</v>
      </c>
      <c r="I76" s="69">
        <f>SUM(I74:I75)</f>
        <v>0</v>
      </c>
      <c r="J76" s="184">
        <f>SUM(J74:J75)</f>
        <v>0</v>
      </c>
      <c r="K76" s="105">
        <f>SUM(K74:K75)</f>
        <v>0</v>
      </c>
      <c r="L76" s="164">
        <f>SUM(L74:L75)</f>
        <v>0</v>
      </c>
    </row>
    <row r="77" spans="1:12" s="2" customFormat="1" ht="12.75" customHeight="1" x14ac:dyDescent="0.25">
      <c r="A77" s="331" t="s">
        <v>33</v>
      </c>
      <c r="B77" s="333"/>
      <c r="C77" s="333"/>
      <c r="D77" s="185"/>
      <c r="E77" s="305"/>
      <c r="F77" s="305"/>
      <c r="G77" s="305"/>
      <c r="H77" s="52"/>
      <c r="I77" s="306"/>
      <c r="J77" s="185"/>
      <c r="K77" s="308"/>
      <c r="L77" s="227"/>
    </row>
    <row r="78" spans="1:12" s="2" customFormat="1" ht="12.75" customHeight="1" x14ac:dyDescent="0.2">
      <c r="A78" s="162" t="s">
        <v>0</v>
      </c>
      <c r="B78" s="66" t="s">
        <v>1</v>
      </c>
      <c r="C78" s="99" t="s">
        <v>2</v>
      </c>
      <c r="D78" s="99" t="s">
        <v>3</v>
      </c>
      <c r="E78" s="67" t="s">
        <v>19</v>
      </c>
      <c r="F78" s="67" t="s">
        <v>4</v>
      </c>
      <c r="G78" s="67" t="s">
        <v>5</v>
      </c>
      <c r="H78" s="99" t="s">
        <v>18</v>
      </c>
      <c r="I78" s="124" t="s">
        <v>39</v>
      </c>
      <c r="J78" s="99" t="s">
        <v>28</v>
      </c>
      <c r="K78" s="120" t="s">
        <v>29</v>
      </c>
      <c r="L78" s="163" t="s">
        <v>6</v>
      </c>
    </row>
    <row r="79" spans="1:12" s="2" customFormat="1" ht="12.75" customHeight="1" x14ac:dyDescent="0.2">
      <c r="A79" s="158"/>
      <c r="B79" s="77"/>
      <c r="C79" s="72"/>
      <c r="D79" s="72"/>
      <c r="E79" s="72"/>
      <c r="F79" s="72"/>
      <c r="G79" s="72"/>
      <c r="H79" s="72"/>
      <c r="I79" s="73"/>
      <c r="J79" s="79"/>
      <c r="K79" s="100"/>
      <c r="L79" s="195"/>
    </row>
    <row r="80" spans="1:12" s="2" customFormat="1" ht="12.75" customHeight="1" x14ac:dyDescent="0.2">
      <c r="A80" s="158"/>
      <c r="B80" s="77"/>
      <c r="C80" s="72"/>
      <c r="D80" s="72"/>
      <c r="E80" s="72"/>
      <c r="F80" s="72"/>
      <c r="G80" s="72"/>
      <c r="H80" s="72"/>
      <c r="I80" s="73"/>
      <c r="J80" s="79"/>
      <c r="K80" s="100"/>
      <c r="L80" s="195"/>
    </row>
    <row r="81" spans="1:12" s="2" customFormat="1" ht="12.75" customHeight="1" x14ac:dyDescent="0.2">
      <c r="A81" s="165"/>
      <c r="B81" s="84"/>
      <c r="C81" s="46"/>
      <c r="D81" s="47"/>
      <c r="E81" s="46"/>
      <c r="F81" s="46"/>
      <c r="G81" s="46"/>
      <c r="H81" s="21" t="s">
        <v>13</v>
      </c>
      <c r="I81" s="85">
        <f>SUM(I79:I80)</f>
        <v>0</v>
      </c>
      <c r="J81" s="22">
        <f>SUM(J79:J80)</f>
        <v>0</v>
      </c>
      <c r="K81" s="101">
        <f>SUM(K79:K80)</f>
        <v>0</v>
      </c>
      <c r="L81" s="161">
        <f>SUM(L79:L80)</f>
        <v>0</v>
      </c>
    </row>
    <row r="82" spans="1:12" s="2" customFormat="1" ht="12.75" customHeight="1" x14ac:dyDescent="0.25">
      <c r="A82" s="331" t="s">
        <v>34</v>
      </c>
      <c r="B82" s="333"/>
      <c r="C82" s="333"/>
      <c r="D82" s="185"/>
      <c r="E82" s="305"/>
      <c r="F82" s="305"/>
      <c r="G82" s="305"/>
      <c r="H82" s="52"/>
      <c r="I82" s="306"/>
      <c r="J82" s="185"/>
      <c r="K82" s="308"/>
      <c r="L82" s="227"/>
    </row>
    <row r="83" spans="1:12" s="2" customFormat="1" ht="12.75" customHeight="1" x14ac:dyDescent="0.2">
      <c r="A83" s="162" t="s">
        <v>0</v>
      </c>
      <c r="B83" s="66" t="s">
        <v>1</v>
      </c>
      <c r="C83" s="99" t="s">
        <v>2</v>
      </c>
      <c r="D83" s="99" t="s">
        <v>3</v>
      </c>
      <c r="E83" s="67" t="s">
        <v>19</v>
      </c>
      <c r="F83" s="67" t="s">
        <v>4</v>
      </c>
      <c r="G83" s="67" t="s">
        <v>5</v>
      </c>
      <c r="H83" s="99" t="s">
        <v>18</v>
      </c>
      <c r="I83" s="124" t="s">
        <v>39</v>
      </c>
      <c r="J83" s="99" t="s">
        <v>28</v>
      </c>
      <c r="K83" s="120" t="s">
        <v>29</v>
      </c>
      <c r="L83" s="163" t="s">
        <v>6</v>
      </c>
    </row>
    <row r="84" spans="1:12" s="2" customFormat="1" ht="12.75" customHeight="1" x14ac:dyDescent="0.2">
      <c r="A84" s="158"/>
      <c r="B84" s="77"/>
      <c r="C84" s="72"/>
      <c r="D84" s="72"/>
      <c r="E84" s="72"/>
      <c r="F84" s="72"/>
      <c r="G84" s="72"/>
      <c r="H84" s="72"/>
      <c r="I84" s="73"/>
      <c r="J84" s="79"/>
      <c r="K84" s="100"/>
      <c r="L84" s="195"/>
    </row>
    <row r="85" spans="1:12" s="2" customFormat="1" ht="12.75" customHeight="1" x14ac:dyDescent="0.2">
      <c r="A85" s="158"/>
      <c r="B85" s="77"/>
      <c r="C85" s="72"/>
      <c r="D85" s="72"/>
      <c r="E85" s="72"/>
      <c r="F85" s="72"/>
      <c r="G85" s="72"/>
      <c r="H85" s="72"/>
      <c r="I85" s="73"/>
      <c r="J85" s="79"/>
      <c r="K85" s="100"/>
      <c r="L85" s="195"/>
    </row>
    <row r="86" spans="1:12" s="2" customFormat="1" ht="15" customHeight="1" x14ac:dyDescent="0.2">
      <c r="A86" s="165"/>
      <c r="B86" s="84"/>
      <c r="C86" s="46"/>
      <c r="D86" s="47"/>
      <c r="E86" s="46"/>
      <c r="F86" s="46"/>
      <c r="G86" s="46"/>
      <c r="H86" s="21" t="s">
        <v>13</v>
      </c>
      <c r="I86" s="85">
        <f>SUM(I84:I85)</f>
        <v>0</v>
      </c>
      <c r="J86" s="22">
        <f>SUM(J84:J85)</f>
        <v>0</v>
      </c>
      <c r="K86" s="101">
        <f>SUM(K84:K85)</f>
        <v>0</v>
      </c>
      <c r="L86" s="161">
        <f>SUM(L84:L85)</f>
        <v>0</v>
      </c>
    </row>
    <row r="87" spans="1:12" s="2" customFormat="1" ht="15" customHeight="1" x14ac:dyDescent="0.25">
      <c r="A87" s="331" t="s">
        <v>22</v>
      </c>
      <c r="B87" s="332"/>
      <c r="C87" s="332"/>
      <c r="D87" s="39"/>
      <c r="E87" s="305"/>
      <c r="F87" s="305"/>
      <c r="G87" s="305"/>
      <c r="H87" s="52"/>
      <c r="I87" s="306"/>
      <c r="J87" s="185"/>
      <c r="K87" s="308"/>
      <c r="L87" s="227"/>
    </row>
    <row r="88" spans="1:12" s="2" customFormat="1" ht="15" customHeight="1" x14ac:dyDescent="0.2">
      <c r="A88" s="162" t="s">
        <v>0</v>
      </c>
      <c r="B88" s="66" t="s">
        <v>1</v>
      </c>
      <c r="C88" s="99" t="s">
        <v>2</v>
      </c>
      <c r="D88" s="99" t="s">
        <v>3</v>
      </c>
      <c r="E88" s="67" t="s">
        <v>19</v>
      </c>
      <c r="F88" s="67" t="s">
        <v>4</v>
      </c>
      <c r="G88" s="67" t="s">
        <v>5</v>
      </c>
      <c r="H88" s="99" t="s">
        <v>18</v>
      </c>
      <c r="I88" s="124" t="s">
        <v>39</v>
      </c>
      <c r="J88" s="99" t="s">
        <v>28</v>
      </c>
      <c r="K88" s="121" t="s">
        <v>29</v>
      </c>
      <c r="L88" s="166" t="s">
        <v>6</v>
      </c>
    </row>
    <row r="89" spans="1:12" s="2" customFormat="1" ht="15" customHeight="1" x14ac:dyDescent="0.2">
      <c r="A89" s="318">
        <v>45078</v>
      </c>
      <c r="B89" s="70" t="s">
        <v>121</v>
      </c>
      <c r="C89" s="71" t="s">
        <v>122</v>
      </c>
      <c r="D89" s="71" t="s">
        <v>123</v>
      </c>
      <c r="E89" s="193"/>
      <c r="F89" s="194"/>
      <c r="G89" s="194"/>
      <c r="H89" s="203" t="s">
        <v>124</v>
      </c>
      <c r="I89" s="82">
        <v>1</v>
      </c>
      <c r="J89" s="199">
        <v>0</v>
      </c>
      <c r="K89" s="97">
        <v>0</v>
      </c>
      <c r="L89" s="195">
        <v>31200</v>
      </c>
    </row>
    <row r="90" spans="1:12" s="2" customFormat="1" ht="15" customHeight="1" x14ac:dyDescent="0.2">
      <c r="A90" s="201">
        <v>45078</v>
      </c>
      <c r="B90" s="70" t="s">
        <v>125</v>
      </c>
      <c r="C90" s="71" t="s">
        <v>126</v>
      </c>
      <c r="D90" s="71" t="s">
        <v>127</v>
      </c>
      <c r="E90" s="193"/>
      <c r="F90" s="194"/>
      <c r="G90" s="194"/>
      <c r="H90" s="203" t="s">
        <v>128</v>
      </c>
      <c r="I90" s="82">
        <v>1</v>
      </c>
      <c r="J90" s="199">
        <v>1181</v>
      </c>
      <c r="K90" s="97">
        <v>0</v>
      </c>
      <c r="L90" s="195">
        <v>12000</v>
      </c>
    </row>
    <row r="91" spans="1:12" s="2" customFormat="1" ht="15" customHeight="1" x14ac:dyDescent="0.2">
      <c r="A91" s="201">
        <v>45082</v>
      </c>
      <c r="B91" s="70" t="s">
        <v>165</v>
      </c>
      <c r="C91" s="71" t="s">
        <v>166</v>
      </c>
      <c r="D91" s="71" t="s">
        <v>163</v>
      </c>
      <c r="E91" s="193"/>
      <c r="F91" s="194"/>
      <c r="G91" s="194"/>
      <c r="H91" s="203" t="s">
        <v>164</v>
      </c>
      <c r="I91" s="82">
        <v>1</v>
      </c>
      <c r="J91" s="199">
        <v>0</v>
      </c>
      <c r="K91" s="97">
        <v>0</v>
      </c>
      <c r="L91" s="195">
        <v>40000</v>
      </c>
    </row>
    <row r="92" spans="1:12" s="2" customFormat="1" ht="15" customHeight="1" x14ac:dyDescent="0.2">
      <c r="A92" s="160">
        <v>45082</v>
      </c>
      <c r="B92" s="70" t="s">
        <v>167</v>
      </c>
      <c r="C92" s="71" t="s">
        <v>168</v>
      </c>
      <c r="D92" s="71" t="s">
        <v>169</v>
      </c>
      <c r="E92" s="193"/>
      <c r="F92" s="194"/>
      <c r="G92" s="194"/>
      <c r="H92" s="203" t="s">
        <v>170</v>
      </c>
      <c r="I92" s="82">
        <v>1</v>
      </c>
      <c r="J92" s="199">
        <v>558</v>
      </c>
      <c r="K92" s="97">
        <v>1483</v>
      </c>
      <c r="L92" s="195">
        <v>215000</v>
      </c>
    </row>
    <row r="93" spans="1:12" s="2" customFormat="1" ht="15" customHeight="1" x14ac:dyDescent="0.2">
      <c r="A93" s="160">
        <v>45082</v>
      </c>
      <c r="B93" s="70" t="s">
        <v>171</v>
      </c>
      <c r="C93" s="71" t="s">
        <v>172</v>
      </c>
      <c r="D93" s="231" t="s">
        <v>173</v>
      </c>
      <c r="E93" s="193"/>
      <c r="F93" s="194"/>
      <c r="G93" s="194"/>
      <c r="H93" s="203" t="s">
        <v>174</v>
      </c>
      <c r="I93" s="82">
        <v>1</v>
      </c>
      <c r="J93" s="74">
        <v>0</v>
      </c>
      <c r="K93" s="97">
        <v>0</v>
      </c>
      <c r="L93" s="195">
        <v>57000</v>
      </c>
    </row>
    <row r="94" spans="1:12" s="2" customFormat="1" ht="15" customHeight="1" x14ac:dyDescent="0.2">
      <c r="A94" s="160">
        <v>45082</v>
      </c>
      <c r="B94" s="70" t="s">
        <v>175</v>
      </c>
      <c r="C94" s="71" t="s">
        <v>176</v>
      </c>
      <c r="D94" s="71" t="s">
        <v>163</v>
      </c>
      <c r="E94" s="193"/>
      <c r="F94" s="194"/>
      <c r="G94" s="194"/>
      <c r="H94" s="203" t="s">
        <v>177</v>
      </c>
      <c r="I94" s="82">
        <v>1</v>
      </c>
      <c r="J94" s="199">
        <v>0</v>
      </c>
      <c r="K94" s="97">
        <v>0</v>
      </c>
      <c r="L94" s="195">
        <v>26500</v>
      </c>
    </row>
    <row r="95" spans="1:12" s="2" customFormat="1" ht="15" customHeight="1" x14ac:dyDescent="0.2">
      <c r="A95" s="160">
        <v>45082</v>
      </c>
      <c r="B95" s="70" t="s">
        <v>192</v>
      </c>
      <c r="C95" s="71" t="s">
        <v>193</v>
      </c>
      <c r="D95" s="71" t="s">
        <v>194</v>
      </c>
      <c r="E95" s="193"/>
      <c r="F95" s="194"/>
      <c r="G95" s="194"/>
      <c r="H95" s="203" t="s">
        <v>195</v>
      </c>
      <c r="I95" s="82">
        <v>1</v>
      </c>
      <c r="J95" s="199">
        <v>0</v>
      </c>
      <c r="K95" s="97">
        <v>0</v>
      </c>
      <c r="L95" s="195">
        <v>1800</v>
      </c>
    </row>
    <row r="96" spans="1:12" s="2" customFormat="1" ht="15" customHeight="1" x14ac:dyDescent="0.2">
      <c r="A96" s="160">
        <v>45082</v>
      </c>
      <c r="B96" s="70" t="s">
        <v>196</v>
      </c>
      <c r="C96" s="71" t="s">
        <v>197</v>
      </c>
      <c r="D96" s="71"/>
      <c r="E96" s="193"/>
      <c r="F96" s="194"/>
      <c r="G96" s="194"/>
      <c r="H96" s="203" t="s">
        <v>195</v>
      </c>
      <c r="I96" s="82">
        <v>1</v>
      </c>
      <c r="J96" s="199">
        <v>0</v>
      </c>
      <c r="K96" s="97">
        <v>0</v>
      </c>
      <c r="L96" s="195">
        <v>1250</v>
      </c>
    </row>
    <row r="97" spans="1:12" s="2" customFormat="1" ht="15" customHeight="1" x14ac:dyDescent="0.2">
      <c r="A97" s="160">
        <v>45082</v>
      </c>
      <c r="B97" s="77" t="s">
        <v>200</v>
      </c>
      <c r="C97" s="72" t="s">
        <v>201</v>
      </c>
      <c r="D97" s="72" t="s">
        <v>104</v>
      </c>
      <c r="E97" s="72"/>
      <c r="F97" s="193"/>
      <c r="G97" s="72"/>
      <c r="H97" s="72" t="s">
        <v>202</v>
      </c>
      <c r="I97" s="80">
        <v>1</v>
      </c>
      <c r="J97" s="222">
        <v>0</v>
      </c>
      <c r="K97" s="112">
        <v>0</v>
      </c>
      <c r="L97" s="159">
        <v>11500</v>
      </c>
    </row>
    <row r="98" spans="1:12" s="2" customFormat="1" ht="15" customHeight="1" x14ac:dyDescent="0.2">
      <c r="A98" s="158">
        <v>45084</v>
      </c>
      <c r="B98" s="77" t="s">
        <v>278</v>
      </c>
      <c r="C98" s="72" t="s">
        <v>279</v>
      </c>
      <c r="D98" s="72" t="s">
        <v>280</v>
      </c>
      <c r="E98" s="72"/>
      <c r="F98" s="193"/>
      <c r="G98" s="72"/>
      <c r="H98" s="72" t="s">
        <v>281</v>
      </c>
      <c r="I98" s="80">
        <v>1</v>
      </c>
      <c r="J98" s="222">
        <v>0</v>
      </c>
      <c r="K98" s="112">
        <v>0</v>
      </c>
      <c r="L98" s="159">
        <v>17416</v>
      </c>
    </row>
    <row r="99" spans="1:12" s="2" customFormat="1" ht="15" customHeight="1" x14ac:dyDescent="0.2">
      <c r="A99" s="158">
        <v>45084</v>
      </c>
      <c r="B99" s="202" t="s">
        <v>282</v>
      </c>
      <c r="C99" s="203" t="s">
        <v>283</v>
      </c>
      <c r="D99" s="203" t="s">
        <v>284</v>
      </c>
      <c r="E99" s="193"/>
      <c r="F99" s="219"/>
      <c r="G99" s="219"/>
      <c r="H99" s="203" t="s">
        <v>281</v>
      </c>
      <c r="I99" s="82">
        <v>1</v>
      </c>
      <c r="J99" s="199">
        <v>0</v>
      </c>
      <c r="K99" s="287">
        <v>0</v>
      </c>
      <c r="L99" s="195">
        <v>12897</v>
      </c>
    </row>
    <row r="100" spans="1:12" s="2" customFormat="1" ht="15" customHeight="1" x14ac:dyDescent="0.2">
      <c r="A100" s="160">
        <v>45084</v>
      </c>
      <c r="B100" s="70" t="s">
        <v>285</v>
      </c>
      <c r="C100" s="71" t="s">
        <v>286</v>
      </c>
      <c r="D100" s="71" t="s">
        <v>287</v>
      </c>
      <c r="E100" s="193"/>
      <c r="F100" s="194"/>
      <c r="G100" s="194"/>
      <c r="H100" s="203" t="s">
        <v>288</v>
      </c>
      <c r="I100" s="82">
        <v>1</v>
      </c>
      <c r="J100" s="199">
        <v>0</v>
      </c>
      <c r="K100" s="97">
        <v>0</v>
      </c>
      <c r="L100" s="159">
        <v>8300</v>
      </c>
    </row>
    <row r="101" spans="1:12" s="2" customFormat="1" ht="15.75" customHeight="1" x14ac:dyDescent="0.2">
      <c r="A101" s="160">
        <v>45084</v>
      </c>
      <c r="B101" s="202" t="s">
        <v>291</v>
      </c>
      <c r="C101" s="203" t="s">
        <v>292</v>
      </c>
      <c r="D101" s="203" t="s">
        <v>293</v>
      </c>
      <c r="E101" s="193"/>
      <c r="F101" s="219"/>
      <c r="G101" s="219"/>
      <c r="H101" s="203" t="s">
        <v>294</v>
      </c>
      <c r="I101" s="80">
        <v>1</v>
      </c>
      <c r="J101" s="220">
        <v>0</v>
      </c>
      <c r="K101" s="221">
        <v>0</v>
      </c>
      <c r="L101" s="159">
        <v>1007</v>
      </c>
    </row>
    <row r="102" spans="1:12" s="2" customFormat="1" ht="15" customHeight="1" x14ac:dyDescent="0.2">
      <c r="A102" s="158">
        <v>45084</v>
      </c>
      <c r="B102" s="70" t="s">
        <v>316</v>
      </c>
      <c r="C102" s="71" t="s">
        <v>317</v>
      </c>
      <c r="D102" s="71" t="s">
        <v>104</v>
      </c>
      <c r="E102" s="193"/>
      <c r="F102" s="194"/>
      <c r="G102" s="194"/>
      <c r="H102" s="203" t="s">
        <v>318</v>
      </c>
      <c r="I102" s="82">
        <v>1</v>
      </c>
      <c r="J102" s="199">
        <v>0</v>
      </c>
      <c r="K102" s="97">
        <v>0</v>
      </c>
      <c r="L102" s="195">
        <v>7800</v>
      </c>
    </row>
    <row r="103" spans="1:12" s="2" customFormat="1" ht="15" customHeight="1" x14ac:dyDescent="0.2">
      <c r="A103" s="201">
        <v>45085</v>
      </c>
      <c r="B103" s="77" t="s">
        <v>313</v>
      </c>
      <c r="C103" s="72" t="s">
        <v>314</v>
      </c>
      <c r="D103" s="72"/>
      <c r="E103" s="72"/>
      <c r="F103" s="193"/>
      <c r="G103" s="72"/>
      <c r="H103" s="230" t="s">
        <v>315</v>
      </c>
      <c r="I103" s="80">
        <v>1</v>
      </c>
      <c r="J103" s="222">
        <v>0</v>
      </c>
      <c r="K103" s="112">
        <v>0</v>
      </c>
      <c r="L103" s="159">
        <v>19800</v>
      </c>
    </row>
    <row r="104" spans="1:12" s="2" customFormat="1" ht="15" customHeight="1" x14ac:dyDescent="0.2">
      <c r="A104" s="160">
        <v>45085</v>
      </c>
      <c r="B104" s="70" t="s">
        <v>329</v>
      </c>
      <c r="C104" s="71" t="s">
        <v>330</v>
      </c>
      <c r="D104" s="71" t="s">
        <v>71</v>
      </c>
      <c r="E104" s="193"/>
      <c r="F104" s="194"/>
      <c r="G104" s="194"/>
      <c r="H104" s="203" t="s">
        <v>331</v>
      </c>
      <c r="I104" s="82">
        <v>1</v>
      </c>
      <c r="J104" s="199">
        <v>0</v>
      </c>
      <c r="K104" s="97">
        <v>0</v>
      </c>
      <c r="L104" s="195">
        <v>0</v>
      </c>
    </row>
    <row r="105" spans="1:12" s="2" customFormat="1" ht="14.25" customHeight="1" x14ac:dyDescent="0.2">
      <c r="A105" s="160">
        <v>45085</v>
      </c>
      <c r="B105" s="70" t="s">
        <v>347</v>
      </c>
      <c r="C105" s="71" t="s">
        <v>348</v>
      </c>
      <c r="D105" s="71" t="s">
        <v>349</v>
      </c>
      <c r="E105" s="193"/>
      <c r="F105" s="194"/>
      <c r="G105" s="194"/>
      <c r="H105" s="203" t="s">
        <v>350</v>
      </c>
      <c r="I105" s="82">
        <v>1</v>
      </c>
      <c r="J105" s="74">
        <v>0</v>
      </c>
      <c r="K105" s="97">
        <v>0</v>
      </c>
      <c r="L105" s="159">
        <v>13746</v>
      </c>
    </row>
    <row r="106" spans="1:12" s="2" customFormat="1" ht="15" customHeight="1" x14ac:dyDescent="0.2">
      <c r="A106" s="284">
        <v>45085</v>
      </c>
      <c r="B106" s="70" t="s">
        <v>351</v>
      </c>
      <c r="C106" s="71" t="s">
        <v>352</v>
      </c>
      <c r="D106" s="71"/>
      <c r="E106" s="193"/>
      <c r="F106" s="194"/>
      <c r="G106" s="194"/>
      <c r="H106" s="203" t="s">
        <v>353</v>
      </c>
      <c r="I106" s="82">
        <v>1</v>
      </c>
      <c r="J106" s="199">
        <v>0</v>
      </c>
      <c r="K106" s="97">
        <v>0</v>
      </c>
      <c r="L106" s="195">
        <v>7000</v>
      </c>
    </row>
    <row r="107" spans="1:12" s="2" customFormat="1" ht="15" customHeight="1" x14ac:dyDescent="0.2">
      <c r="A107" s="160">
        <v>45085</v>
      </c>
      <c r="B107" s="70" t="s">
        <v>354</v>
      </c>
      <c r="C107" s="71" t="s">
        <v>355</v>
      </c>
      <c r="D107" s="71" t="s">
        <v>356</v>
      </c>
      <c r="E107" s="193"/>
      <c r="F107" s="194"/>
      <c r="G107" s="194"/>
      <c r="H107" s="203" t="s">
        <v>357</v>
      </c>
      <c r="I107" s="82">
        <v>1</v>
      </c>
      <c r="J107" s="199">
        <v>415</v>
      </c>
      <c r="K107" s="97">
        <v>0</v>
      </c>
      <c r="L107" s="195">
        <v>96569</v>
      </c>
    </row>
    <row r="108" spans="1:12" s="2" customFormat="1" ht="15" customHeight="1" x14ac:dyDescent="0.2">
      <c r="A108" s="160">
        <v>45086</v>
      </c>
      <c r="B108" s="70" t="s">
        <v>379</v>
      </c>
      <c r="C108" s="71" t="s">
        <v>380</v>
      </c>
      <c r="D108" s="71"/>
      <c r="E108" s="193"/>
      <c r="F108" s="194"/>
      <c r="G108" s="194"/>
      <c r="H108" s="203" t="s">
        <v>381</v>
      </c>
      <c r="I108" s="82">
        <v>1</v>
      </c>
      <c r="J108" s="199">
        <v>0</v>
      </c>
      <c r="K108" s="97">
        <v>0</v>
      </c>
      <c r="L108" s="195">
        <v>30000</v>
      </c>
    </row>
    <row r="109" spans="1:12" s="2" customFormat="1" ht="15" customHeight="1" x14ac:dyDescent="0.2">
      <c r="A109" s="160">
        <v>45086</v>
      </c>
      <c r="B109" s="70" t="s">
        <v>388</v>
      </c>
      <c r="C109" s="71" t="s">
        <v>389</v>
      </c>
      <c r="D109" s="71"/>
      <c r="E109" s="193"/>
      <c r="F109" s="194"/>
      <c r="G109" s="194"/>
      <c r="H109" s="203" t="s">
        <v>390</v>
      </c>
      <c r="I109" s="82">
        <v>1</v>
      </c>
      <c r="J109" s="199">
        <v>0</v>
      </c>
      <c r="K109" s="97">
        <v>0</v>
      </c>
      <c r="L109" s="195">
        <v>0</v>
      </c>
    </row>
    <row r="110" spans="1:12" s="2" customFormat="1" ht="15" customHeight="1" x14ac:dyDescent="0.2">
      <c r="A110" s="201">
        <v>45089</v>
      </c>
      <c r="B110" s="202" t="s">
        <v>434</v>
      </c>
      <c r="C110" s="203" t="s">
        <v>435</v>
      </c>
      <c r="D110" s="203" t="s">
        <v>436</v>
      </c>
      <c r="E110" s="193"/>
      <c r="F110" s="219"/>
      <c r="G110" s="219"/>
      <c r="H110" s="203" t="s">
        <v>437</v>
      </c>
      <c r="I110" s="82">
        <v>1</v>
      </c>
      <c r="J110" s="199">
        <v>1082</v>
      </c>
      <c r="K110" s="287">
        <v>215</v>
      </c>
      <c r="L110" s="195">
        <v>10000</v>
      </c>
    </row>
    <row r="111" spans="1:12" s="2" customFormat="1" ht="15" customHeight="1" x14ac:dyDescent="0.2">
      <c r="A111" s="201">
        <v>45090</v>
      </c>
      <c r="B111" s="202" t="s">
        <v>487</v>
      </c>
      <c r="C111" s="203" t="s">
        <v>488</v>
      </c>
      <c r="D111" s="203"/>
      <c r="E111" s="193"/>
      <c r="F111" s="219"/>
      <c r="G111" s="219"/>
      <c r="H111" s="203" t="s">
        <v>489</v>
      </c>
      <c r="I111" s="82">
        <v>1</v>
      </c>
      <c r="J111" s="199">
        <v>0</v>
      </c>
      <c r="K111" s="287">
        <v>0</v>
      </c>
      <c r="L111" s="195">
        <v>6000</v>
      </c>
    </row>
    <row r="112" spans="1:12" s="2" customFormat="1" ht="15" customHeight="1" x14ac:dyDescent="0.2">
      <c r="A112" s="201">
        <v>45090</v>
      </c>
      <c r="B112" s="70" t="s">
        <v>490</v>
      </c>
      <c r="C112" s="71" t="s">
        <v>491</v>
      </c>
      <c r="D112" s="71"/>
      <c r="E112" s="193"/>
      <c r="F112" s="194"/>
      <c r="G112" s="194"/>
      <c r="H112" s="203" t="s">
        <v>492</v>
      </c>
      <c r="I112" s="82">
        <v>1</v>
      </c>
      <c r="J112" s="199">
        <v>0</v>
      </c>
      <c r="K112" s="97">
        <v>0</v>
      </c>
      <c r="L112" s="159">
        <v>47602</v>
      </c>
    </row>
    <row r="113" spans="1:12" s="2" customFormat="1" ht="15" customHeight="1" x14ac:dyDescent="0.2">
      <c r="A113" s="201">
        <v>45090</v>
      </c>
      <c r="B113" s="202" t="s">
        <v>502</v>
      </c>
      <c r="C113" s="203" t="s">
        <v>503</v>
      </c>
      <c r="D113" s="203" t="s">
        <v>504</v>
      </c>
      <c r="E113" s="193"/>
      <c r="F113" s="219"/>
      <c r="G113" s="219"/>
      <c r="H113" s="203" t="s">
        <v>492</v>
      </c>
      <c r="I113" s="82">
        <v>1</v>
      </c>
      <c r="J113" s="199">
        <v>0</v>
      </c>
      <c r="K113" s="287">
        <v>0</v>
      </c>
      <c r="L113" s="195">
        <v>7990</v>
      </c>
    </row>
    <row r="114" spans="1:12" s="2" customFormat="1" ht="15" customHeight="1" x14ac:dyDescent="0.2">
      <c r="A114" s="201">
        <v>45090</v>
      </c>
      <c r="B114" s="202" t="s">
        <v>505</v>
      </c>
      <c r="C114" s="203" t="s">
        <v>506</v>
      </c>
      <c r="D114" s="203" t="s">
        <v>507</v>
      </c>
      <c r="E114" s="193"/>
      <c r="F114" s="219"/>
      <c r="G114" s="219"/>
      <c r="H114" s="203" t="s">
        <v>492</v>
      </c>
      <c r="I114" s="82">
        <v>1</v>
      </c>
      <c r="J114" s="199">
        <v>0</v>
      </c>
      <c r="K114" s="287">
        <v>0</v>
      </c>
      <c r="L114" s="195">
        <v>8500</v>
      </c>
    </row>
    <row r="115" spans="1:12" s="2" customFormat="1" ht="15" customHeight="1" x14ac:dyDescent="0.2">
      <c r="A115" s="201">
        <v>45090</v>
      </c>
      <c r="B115" s="202" t="s">
        <v>508</v>
      </c>
      <c r="C115" s="203" t="s">
        <v>509</v>
      </c>
      <c r="D115" s="203" t="s">
        <v>510</v>
      </c>
      <c r="E115" s="193"/>
      <c r="F115" s="219"/>
      <c r="G115" s="219"/>
      <c r="H115" s="203" t="s">
        <v>511</v>
      </c>
      <c r="I115" s="82">
        <v>1</v>
      </c>
      <c r="J115" s="199">
        <v>0</v>
      </c>
      <c r="K115" s="287">
        <v>0</v>
      </c>
      <c r="L115" s="195">
        <v>5500</v>
      </c>
    </row>
    <row r="116" spans="1:12" s="2" customFormat="1" ht="15" customHeight="1" x14ac:dyDescent="0.2">
      <c r="A116" s="201">
        <v>45090</v>
      </c>
      <c r="B116" s="70" t="s">
        <v>512</v>
      </c>
      <c r="C116" s="71" t="s">
        <v>513</v>
      </c>
      <c r="D116" s="71" t="s">
        <v>514</v>
      </c>
      <c r="E116" s="193"/>
      <c r="F116" s="194"/>
      <c r="G116" s="194"/>
      <c r="H116" s="203" t="s">
        <v>511</v>
      </c>
      <c r="I116" s="82">
        <v>1</v>
      </c>
      <c r="J116" s="199">
        <v>0</v>
      </c>
      <c r="K116" s="97">
        <v>0</v>
      </c>
      <c r="L116" s="195">
        <v>5300</v>
      </c>
    </row>
    <row r="117" spans="1:12" s="2" customFormat="1" ht="15" customHeight="1" x14ac:dyDescent="0.2">
      <c r="A117" s="201">
        <v>45091</v>
      </c>
      <c r="B117" s="202" t="s">
        <v>541</v>
      </c>
      <c r="C117" s="203" t="s">
        <v>542</v>
      </c>
      <c r="D117" s="203" t="s">
        <v>104</v>
      </c>
      <c r="E117" s="193"/>
      <c r="F117" s="219"/>
      <c r="G117" s="219"/>
      <c r="H117" s="203" t="s">
        <v>543</v>
      </c>
      <c r="I117" s="82">
        <v>1</v>
      </c>
      <c r="J117" s="199">
        <v>0</v>
      </c>
      <c r="K117" s="287">
        <v>0</v>
      </c>
      <c r="L117" s="195">
        <v>44644</v>
      </c>
    </row>
    <row r="118" spans="1:12" s="2" customFormat="1" ht="15" customHeight="1" x14ac:dyDescent="0.2">
      <c r="A118" s="201">
        <v>45091</v>
      </c>
      <c r="B118" s="70" t="s">
        <v>569</v>
      </c>
      <c r="C118" s="71" t="s">
        <v>570</v>
      </c>
      <c r="D118" s="71" t="s">
        <v>571</v>
      </c>
      <c r="E118" s="193"/>
      <c r="F118" s="194"/>
      <c r="G118" s="194"/>
      <c r="H118" s="203" t="s">
        <v>572</v>
      </c>
      <c r="I118" s="82">
        <v>1</v>
      </c>
      <c r="J118" s="199">
        <v>0</v>
      </c>
      <c r="K118" s="97">
        <v>0</v>
      </c>
      <c r="L118" s="195">
        <v>0</v>
      </c>
    </row>
    <row r="119" spans="1:12" s="2" customFormat="1" ht="15" customHeight="1" x14ac:dyDescent="0.2">
      <c r="A119" s="201">
        <v>45092</v>
      </c>
      <c r="B119" s="70" t="s">
        <v>562</v>
      </c>
      <c r="C119" s="71" t="s">
        <v>563</v>
      </c>
      <c r="D119" s="71" t="s">
        <v>86</v>
      </c>
      <c r="E119" s="193"/>
      <c r="F119" s="194"/>
      <c r="G119" s="194"/>
      <c r="H119" s="203" t="s">
        <v>564</v>
      </c>
      <c r="I119" s="82">
        <v>1</v>
      </c>
      <c r="J119" s="199">
        <v>0</v>
      </c>
      <c r="K119" s="97">
        <v>0</v>
      </c>
      <c r="L119" s="195">
        <v>15000</v>
      </c>
    </row>
    <row r="120" spans="1:12" s="2" customFormat="1" ht="15" customHeight="1" x14ac:dyDescent="0.2">
      <c r="A120" s="201">
        <v>45092</v>
      </c>
      <c r="B120" s="70" t="s">
        <v>565</v>
      </c>
      <c r="C120" s="71" t="s">
        <v>566</v>
      </c>
      <c r="D120" s="71" t="s">
        <v>567</v>
      </c>
      <c r="E120" s="193"/>
      <c r="F120" s="194"/>
      <c r="G120" s="194"/>
      <c r="H120" s="203" t="s">
        <v>568</v>
      </c>
      <c r="I120" s="82">
        <v>1</v>
      </c>
      <c r="J120" s="199">
        <v>0</v>
      </c>
      <c r="K120" s="97">
        <v>0</v>
      </c>
      <c r="L120" s="195">
        <v>5000</v>
      </c>
    </row>
    <row r="121" spans="1:12" s="2" customFormat="1" ht="15" customHeight="1" x14ac:dyDescent="0.2">
      <c r="A121" s="201">
        <v>45093</v>
      </c>
      <c r="B121" s="202" t="s">
        <v>558</v>
      </c>
      <c r="C121" s="203" t="s">
        <v>559</v>
      </c>
      <c r="D121" s="203" t="s">
        <v>560</v>
      </c>
      <c r="E121" s="193"/>
      <c r="F121" s="219"/>
      <c r="G121" s="219"/>
      <c r="H121" s="203" t="s">
        <v>561</v>
      </c>
      <c r="I121" s="82">
        <v>1</v>
      </c>
      <c r="J121" s="199">
        <v>2111</v>
      </c>
      <c r="K121" s="287">
        <v>0</v>
      </c>
      <c r="L121" s="195">
        <v>5356</v>
      </c>
    </row>
    <row r="122" spans="1:12" s="2" customFormat="1" ht="15" customHeight="1" x14ac:dyDescent="0.2">
      <c r="A122" s="201">
        <v>45093</v>
      </c>
      <c r="B122" s="70" t="s">
        <v>615</v>
      </c>
      <c r="C122" s="71" t="s">
        <v>616</v>
      </c>
      <c r="D122" s="71" t="s">
        <v>617</v>
      </c>
      <c r="E122" s="193"/>
      <c r="F122" s="194"/>
      <c r="G122" s="194"/>
      <c r="H122" s="203" t="s">
        <v>618</v>
      </c>
      <c r="I122" s="82">
        <v>1</v>
      </c>
      <c r="J122" s="199">
        <v>0</v>
      </c>
      <c r="K122" s="97">
        <v>0</v>
      </c>
      <c r="L122" s="195">
        <v>15000</v>
      </c>
    </row>
    <row r="123" spans="1:12" s="2" customFormat="1" ht="15" customHeight="1" x14ac:dyDescent="0.2">
      <c r="A123" s="201">
        <v>45093</v>
      </c>
      <c r="B123" s="70" t="s">
        <v>619</v>
      </c>
      <c r="C123" s="71" t="s">
        <v>322</v>
      </c>
      <c r="D123" s="71" t="s">
        <v>323</v>
      </c>
      <c r="E123" s="193"/>
      <c r="F123" s="194"/>
      <c r="G123" s="194"/>
      <c r="H123" s="203" t="s">
        <v>620</v>
      </c>
      <c r="I123" s="82">
        <v>1</v>
      </c>
      <c r="J123" s="199">
        <v>0</v>
      </c>
      <c r="K123" s="97">
        <v>0</v>
      </c>
      <c r="L123" s="195">
        <v>0</v>
      </c>
    </row>
    <row r="124" spans="1:12" s="2" customFormat="1" ht="15" customHeight="1" x14ac:dyDescent="0.2">
      <c r="A124" s="201">
        <v>45093</v>
      </c>
      <c r="B124" s="70" t="s">
        <v>621</v>
      </c>
      <c r="C124" s="71" t="s">
        <v>622</v>
      </c>
      <c r="D124" s="71" t="s">
        <v>86</v>
      </c>
      <c r="E124" s="193"/>
      <c r="F124" s="194"/>
      <c r="G124" s="194"/>
      <c r="H124" s="203" t="s">
        <v>623</v>
      </c>
      <c r="I124" s="82">
        <v>1</v>
      </c>
      <c r="J124" s="199">
        <v>0</v>
      </c>
      <c r="K124" s="97">
        <v>0</v>
      </c>
      <c r="L124" s="195">
        <v>2400</v>
      </c>
    </row>
    <row r="125" spans="1:12" s="2" customFormat="1" ht="15" customHeight="1" x14ac:dyDescent="0.2">
      <c r="A125" s="201">
        <v>45093</v>
      </c>
      <c r="B125" s="70" t="s">
        <v>624</v>
      </c>
      <c r="C125" s="71" t="s">
        <v>625</v>
      </c>
      <c r="D125" s="71" t="s">
        <v>626</v>
      </c>
      <c r="E125" s="193"/>
      <c r="F125" s="194"/>
      <c r="G125" s="194"/>
      <c r="H125" s="203" t="s">
        <v>627</v>
      </c>
      <c r="I125" s="82">
        <v>1</v>
      </c>
      <c r="J125" s="199">
        <v>0</v>
      </c>
      <c r="K125" s="97">
        <v>0</v>
      </c>
      <c r="L125" s="195">
        <v>5000</v>
      </c>
    </row>
    <row r="126" spans="1:12" s="2" customFormat="1" ht="15" customHeight="1" x14ac:dyDescent="0.2">
      <c r="A126" s="201">
        <v>45097</v>
      </c>
      <c r="B126" s="70" t="s">
        <v>706</v>
      </c>
      <c r="C126" s="71" t="s">
        <v>707</v>
      </c>
      <c r="D126" s="71"/>
      <c r="E126" s="193"/>
      <c r="F126" s="194"/>
      <c r="G126" s="194"/>
      <c r="H126" s="203" t="s">
        <v>288</v>
      </c>
      <c r="I126" s="82">
        <v>1</v>
      </c>
      <c r="J126" s="199">
        <v>0</v>
      </c>
      <c r="K126" s="97">
        <v>0</v>
      </c>
      <c r="L126" s="195">
        <v>15300</v>
      </c>
    </row>
    <row r="127" spans="1:12" s="2" customFormat="1" ht="15" customHeight="1" x14ac:dyDescent="0.2">
      <c r="A127" s="201">
        <v>45098</v>
      </c>
      <c r="B127" s="70" t="s">
        <v>721</v>
      </c>
      <c r="C127" s="71" t="s">
        <v>722</v>
      </c>
      <c r="D127" s="71" t="s">
        <v>723</v>
      </c>
      <c r="E127" s="193"/>
      <c r="F127" s="194"/>
      <c r="G127" s="194"/>
      <c r="H127" s="203" t="s">
        <v>288</v>
      </c>
      <c r="I127" s="82">
        <v>1</v>
      </c>
      <c r="J127" s="199">
        <v>0</v>
      </c>
      <c r="K127" s="97">
        <v>0</v>
      </c>
      <c r="L127" s="195">
        <v>9400</v>
      </c>
    </row>
    <row r="128" spans="1:12" s="2" customFormat="1" ht="15" customHeight="1" x14ac:dyDescent="0.2">
      <c r="A128" s="201">
        <v>45098</v>
      </c>
      <c r="B128" s="70" t="s">
        <v>730</v>
      </c>
      <c r="C128" s="71" t="s">
        <v>731</v>
      </c>
      <c r="D128" s="71"/>
      <c r="E128" s="193"/>
      <c r="F128" s="194"/>
      <c r="G128" s="194"/>
      <c r="H128" s="203" t="s">
        <v>732</v>
      </c>
      <c r="I128" s="82">
        <v>1</v>
      </c>
      <c r="J128" s="199">
        <v>0</v>
      </c>
      <c r="K128" s="97">
        <v>0</v>
      </c>
      <c r="L128" s="195">
        <v>2335</v>
      </c>
    </row>
    <row r="129" spans="1:12" s="2" customFormat="1" ht="15" customHeight="1" x14ac:dyDescent="0.2">
      <c r="A129" s="201">
        <v>45098</v>
      </c>
      <c r="B129" s="70" t="s">
        <v>733</v>
      </c>
      <c r="C129" s="71" t="s">
        <v>734</v>
      </c>
      <c r="D129" s="71"/>
      <c r="E129" s="193"/>
      <c r="F129" s="194"/>
      <c r="G129" s="194"/>
      <c r="H129" s="203" t="s">
        <v>732</v>
      </c>
      <c r="I129" s="82">
        <v>1</v>
      </c>
      <c r="J129" s="199">
        <v>0</v>
      </c>
      <c r="K129" s="97">
        <v>0</v>
      </c>
      <c r="L129" s="195">
        <v>1217</v>
      </c>
    </row>
    <row r="130" spans="1:12" s="2" customFormat="1" ht="15" customHeight="1" x14ac:dyDescent="0.2">
      <c r="A130" s="201">
        <v>45098</v>
      </c>
      <c r="B130" s="70" t="s">
        <v>735</v>
      </c>
      <c r="C130" s="71" t="s">
        <v>736</v>
      </c>
      <c r="D130" s="71"/>
      <c r="E130" s="193"/>
      <c r="F130" s="194"/>
      <c r="G130" s="194"/>
      <c r="H130" s="203" t="s">
        <v>732</v>
      </c>
      <c r="I130" s="82">
        <v>1</v>
      </c>
      <c r="J130" s="199">
        <v>0</v>
      </c>
      <c r="K130" s="97">
        <v>0</v>
      </c>
      <c r="L130" s="195">
        <v>7359</v>
      </c>
    </row>
    <row r="131" spans="1:12" s="2" customFormat="1" ht="15" customHeight="1" x14ac:dyDescent="0.2">
      <c r="A131" s="201">
        <v>45099</v>
      </c>
      <c r="B131" s="70" t="s">
        <v>737</v>
      </c>
      <c r="C131" s="71" t="s">
        <v>738</v>
      </c>
      <c r="D131" s="71" t="s">
        <v>739</v>
      </c>
      <c r="E131" s="193"/>
      <c r="F131" s="194"/>
      <c r="G131" s="194"/>
      <c r="H131" s="203" t="s">
        <v>740</v>
      </c>
      <c r="I131" s="82">
        <v>1</v>
      </c>
      <c r="J131" s="199">
        <v>0</v>
      </c>
      <c r="K131" s="97">
        <v>448</v>
      </c>
      <c r="L131" s="195">
        <v>8000</v>
      </c>
    </row>
    <row r="132" spans="1:12" s="2" customFormat="1" ht="15" customHeight="1" x14ac:dyDescent="0.2">
      <c r="A132" s="201">
        <v>45099</v>
      </c>
      <c r="B132" s="70" t="s">
        <v>750</v>
      </c>
      <c r="C132" s="71" t="s">
        <v>751</v>
      </c>
      <c r="D132" s="71"/>
      <c r="E132" s="193"/>
      <c r="F132" s="194"/>
      <c r="G132" s="194"/>
      <c r="H132" s="203" t="s">
        <v>752</v>
      </c>
      <c r="I132" s="82">
        <v>1</v>
      </c>
      <c r="J132" s="199">
        <v>0</v>
      </c>
      <c r="K132" s="97">
        <v>0</v>
      </c>
      <c r="L132" s="195">
        <v>2000</v>
      </c>
    </row>
    <row r="133" spans="1:12" s="2" customFormat="1" ht="15" customHeight="1" x14ac:dyDescent="0.2">
      <c r="A133" s="201">
        <v>45100</v>
      </c>
      <c r="B133" s="70" t="s">
        <v>760</v>
      </c>
      <c r="C133" s="71" t="s">
        <v>761</v>
      </c>
      <c r="D133" s="71" t="s">
        <v>762</v>
      </c>
      <c r="E133" s="193"/>
      <c r="F133" s="194"/>
      <c r="G133" s="194"/>
      <c r="H133" s="203" t="s">
        <v>763</v>
      </c>
      <c r="I133" s="82">
        <v>1</v>
      </c>
      <c r="J133" s="199">
        <v>0</v>
      </c>
      <c r="K133" s="97">
        <v>0</v>
      </c>
      <c r="L133" s="195">
        <v>9800</v>
      </c>
    </row>
    <row r="134" spans="1:12" s="2" customFormat="1" ht="15" customHeight="1" x14ac:dyDescent="0.2">
      <c r="A134" s="201">
        <v>45100</v>
      </c>
      <c r="B134" s="70" t="s">
        <v>768</v>
      </c>
      <c r="C134" s="71" t="s">
        <v>769</v>
      </c>
      <c r="D134" s="71" t="s">
        <v>163</v>
      </c>
      <c r="E134" s="193"/>
      <c r="F134" s="194"/>
      <c r="G134" s="194"/>
      <c r="H134" s="203" t="s">
        <v>770</v>
      </c>
      <c r="I134" s="82">
        <v>1</v>
      </c>
      <c r="J134" s="199">
        <v>0</v>
      </c>
      <c r="K134" s="97">
        <v>0</v>
      </c>
      <c r="L134" s="195">
        <v>32712</v>
      </c>
    </row>
    <row r="135" spans="1:12" s="2" customFormat="1" ht="15" customHeight="1" x14ac:dyDescent="0.2">
      <c r="A135" s="201">
        <v>45100</v>
      </c>
      <c r="B135" s="70" t="s">
        <v>771</v>
      </c>
      <c r="C135" s="71" t="s">
        <v>772</v>
      </c>
      <c r="D135" s="71"/>
      <c r="E135" s="193"/>
      <c r="F135" s="194"/>
      <c r="G135" s="194"/>
      <c r="H135" s="203" t="s">
        <v>773</v>
      </c>
      <c r="I135" s="82">
        <v>1</v>
      </c>
      <c r="J135" s="199">
        <v>0</v>
      </c>
      <c r="K135" s="97">
        <v>0</v>
      </c>
      <c r="L135" s="195">
        <v>300</v>
      </c>
    </row>
    <row r="136" spans="1:12" s="2" customFormat="1" ht="15" customHeight="1" x14ac:dyDescent="0.2">
      <c r="A136" s="201">
        <v>45103</v>
      </c>
      <c r="B136" s="70" t="s">
        <v>781</v>
      </c>
      <c r="C136" s="71" t="s">
        <v>782</v>
      </c>
      <c r="D136" s="71" t="s">
        <v>783</v>
      </c>
      <c r="E136" s="193"/>
      <c r="F136" s="194"/>
      <c r="G136" s="194"/>
      <c r="H136" s="203" t="s">
        <v>288</v>
      </c>
      <c r="I136" s="82">
        <v>1</v>
      </c>
      <c r="J136" s="199">
        <v>0</v>
      </c>
      <c r="K136" s="97">
        <v>0</v>
      </c>
      <c r="L136" s="195">
        <v>8000</v>
      </c>
    </row>
    <row r="137" spans="1:12" s="2" customFormat="1" ht="15" customHeight="1" x14ac:dyDescent="0.2">
      <c r="A137" s="201">
        <v>45103</v>
      </c>
      <c r="B137" s="70" t="s">
        <v>826</v>
      </c>
      <c r="C137" s="71" t="s">
        <v>827</v>
      </c>
      <c r="D137" s="71"/>
      <c r="E137" s="193"/>
      <c r="F137" s="194"/>
      <c r="G137" s="194"/>
      <c r="H137" s="203" t="s">
        <v>828</v>
      </c>
      <c r="I137" s="82">
        <v>1</v>
      </c>
      <c r="J137" s="199">
        <v>0</v>
      </c>
      <c r="K137" s="97">
        <v>0</v>
      </c>
      <c r="L137" s="195">
        <v>1200</v>
      </c>
    </row>
    <row r="138" spans="1:12" s="2" customFormat="1" ht="15" customHeight="1" x14ac:dyDescent="0.2">
      <c r="A138" s="201">
        <v>45103</v>
      </c>
      <c r="B138" s="70" t="s">
        <v>833</v>
      </c>
      <c r="C138" s="71" t="s">
        <v>834</v>
      </c>
      <c r="D138" s="71"/>
      <c r="E138" s="193"/>
      <c r="F138" s="194"/>
      <c r="G138" s="194"/>
      <c r="H138" s="203" t="s">
        <v>160</v>
      </c>
      <c r="I138" s="82">
        <v>1</v>
      </c>
      <c r="J138" s="199">
        <v>0</v>
      </c>
      <c r="K138" s="97">
        <v>0</v>
      </c>
      <c r="L138" s="195">
        <v>0</v>
      </c>
    </row>
    <row r="139" spans="1:12" s="2" customFormat="1" ht="15" customHeight="1" x14ac:dyDescent="0.2">
      <c r="A139" s="160">
        <v>45103</v>
      </c>
      <c r="B139" s="70" t="s">
        <v>835</v>
      </c>
      <c r="C139" s="71" t="s">
        <v>836</v>
      </c>
      <c r="D139" s="71" t="s">
        <v>284</v>
      </c>
      <c r="E139" s="193"/>
      <c r="F139" s="194"/>
      <c r="G139" s="194"/>
      <c r="H139" s="203" t="s">
        <v>732</v>
      </c>
      <c r="I139" s="82">
        <v>1</v>
      </c>
      <c r="J139" s="199">
        <v>0</v>
      </c>
      <c r="K139" s="97">
        <v>0</v>
      </c>
      <c r="L139" s="195">
        <v>2285</v>
      </c>
    </row>
    <row r="140" spans="1:12" s="2" customFormat="1" ht="15" customHeight="1" x14ac:dyDescent="0.2">
      <c r="A140" s="160">
        <v>45103</v>
      </c>
      <c r="B140" s="70" t="s">
        <v>837</v>
      </c>
      <c r="C140" s="71" t="s">
        <v>838</v>
      </c>
      <c r="D140" s="71" t="s">
        <v>723</v>
      </c>
      <c r="E140" s="193"/>
      <c r="F140" s="194"/>
      <c r="G140" s="194"/>
      <c r="H140" s="203" t="s">
        <v>839</v>
      </c>
      <c r="I140" s="82">
        <v>1</v>
      </c>
      <c r="J140" s="199">
        <v>0</v>
      </c>
      <c r="K140" s="97">
        <v>0</v>
      </c>
      <c r="L140" s="195">
        <v>8959</v>
      </c>
    </row>
    <row r="141" spans="1:12" s="2" customFormat="1" ht="15" customHeight="1" x14ac:dyDescent="0.2">
      <c r="A141" s="160">
        <v>45103</v>
      </c>
      <c r="B141" s="70" t="s">
        <v>840</v>
      </c>
      <c r="C141" s="71" t="s">
        <v>841</v>
      </c>
      <c r="D141" s="71" t="s">
        <v>723</v>
      </c>
      <c r="E141" s="193"/>
      <c r="F141" s="194"/>
      <c r="G141" s="194"/>
      <c r="H141" s="203" t="s">
        <v>842</v>
      </c>
      <c r="I141" s="82">
        <v>1</v>
      </c>
      <c r="J141" s="199">
        <v>0</v>
      </c>
      <c r="K141" s="97">
        <v>0</v>
      </c>
      <c r="L141" s="195">
        <v>9500</v>
      </c>
    </row>
    <row r="142" spans="1:12" s="2" customFormat="1" ht="15" customHeight="1" x14ac:dyDescent="0.2">
      <c r="A142" s="201">
        <v>45104</v>
      </c>
      <c r="B142" s="70" t="s">
        <v>829</v>
      </c>
      <c r="C142" s="71" t="s">
        <v>830</v>
      </c>
      <c r="D142" s="71" t="s">
        <v>831</v>
      </c>
      <c r="E142" s="193"/>
      <c r="F142" s="194"/>
      <c r="G142" s="194"/>
      <c r="H142" s="203" t="s">
        <v>832</v>
      </c>
      <c r="I142" s="82">
        <v>1</v>
      </c>
      <c r="J142" s="199">
        <v>0</v>
      </c>
      <c r="K142" s="97">
        <v>0</v>
      </c>
      <c r="L142" s="195">
        <v>10000</v>
      </c>
    </row>
    <row r="143" spans="1:12" s="2" customFormat="1" ht="15" customHeight="1" x14ac:dyDescent="0.2">
      <c r="A143" s="201">
        <v>45104</v>
      </c>
      <c r="B143" s="70" t="s">
        <v>896</v>
      </c>
      <c r="C143" s="71" t="s">
        <v>742</v>
      </c>
      <c r="D143" s="71" t="s">
        <v>144</v>
      </c>
      <c r="E143" s="193"/>
      <c r="F143" s="194"/>
      <c r="G143" s="194"/>
      <c r="H143" s="203" t="s">
        <v>897</v>
      </c>
      <c r="I143" s="82">
        <v>1</v>
      </c>
      <c r="J143" s="199">
        <v>0</v>
      </c>
      <c r="K143" s="97">
        <v>0</v>
      </c>
      <c r="L143" s="195">
        <v>2000</v>
      </c>
    </row>
    <row r="144" spans="1:12" s="2" customFormat="1" ht="15" customHeight="1" x14ac:dyDescent="0.2">
      <c r="A144" s="201">
        <v>45105</v>
      </c>
      <c r="B144" s="70" t="s">
        <v>898</v>
      </c>
      <c r="C144" s="71" t="s">
        <v>899</v>
      </c>
      <c r="D144" s="71" t="s">
        <v>816</v>
      </c>
      <c r="E144" s="193"/>
      <c r="F144" s="194"/>
      <c r="G144" s="194"/>
      <c r="H144" s="330" t="s">
        <v>900</v>
      </c>
      <c r="I144" s="82">
        <v>1</v>
      </c>
      <c r="J144" s="199">
        <v>0</v>
      </c>
      <c r="K144" s="97">
        <v>0</v>
      </c>
      <c r="L144" s="195">
        <v>2000</v>
      </c>
    </row>
    <row r="145" spans="1:12" s="2" customFormat="1" ht="15" customHeight="1" x14ac:dyDescent="0.2">
      <c r="A145" s="201">
        <v>45105</v>
      </c>
      <c r="B145" s="70" t="s">
        <v>901</v>
      </c>
      <c r="C145" s="71" t="s">
        <v>902</v>
      </c>
      <c r="D145" s="71" t="s">
        <v>280</v>
      </c>
      <c r="E145" s="193"/>
      <c r="F145" s="194"/>
      <c r="G145" s="194"/>
      <c r="H145" s="203" t="s">
        <v>903</v>
      </c>
      <c r="I145" s="82">
        <v>1</v>
      </c>
      <c r="J145" s="199">
        <v>0</v>
      </c>
      <c r="K145" s="97">
        <v>0</v>
      </c>
      <c r="L145" s="195">
        <v>3000</v>
      </c>
    </row>
    <row r="146" spans="1:12" s="2" customFormat="1" ht="15" customHeight="1" x14ac:dyDescent="0.2">
      <c r="A146" s="160">
        <v>45105</v>
      </c>
      <c r="B146" s="70" t="s">
        <v>858</v>
      </c>
      <c r="C146" s="71" t="s">
        <v>859</v>
      </c>
      <c r="D146" s="71"/>
      <c r="E146" s="193"/>
      <c r="F146" s="194"/>
      <c r="G146" s="194"/>
      <c r="H146" s="203" t="s">
        <v>860</v>
      </c>
      <c r="I146" s="82">
        <v>1</v>
      </c>
      <c r="J146" s="199">
        <v>0</v>
      </c>
      <c r="K146" s="97">
        <v>0</v>
      </c>
      <c r="L146" s="195">
        <v>2500</v>
      </c>
    </row>
    <row r="147" spans="1:12" s="2" customFormat="1" ht="15" customHeight="1" x14ac:dyDescent="0.2">
      <c r="A147" s="201">
        <v>45106</v>
      </c>
      <c r="B147" s="70" t="s">
        <v>904</v>
      </c>
      <c r="C147" s="71" t="s">
        <v>905</v>
      </c>
      <c r="D147" s="71" t="s">
        <v>906</v>
      </c>
      <c r="E147" s="193"/>
      <c r="F147" s="194"/>
      <c r="G147" s="194"/>
      <c r="H147" s="203" t="s">
        <v>907</v>
      </c>
      <c r="I147" s="82">
        <v>1</v>
      </c>
      <c r="J147" s="199">
        <v>0</v>
      </c>
      <c r="K147" s="97">
        <v>0</v>
      </c>
      <c r="L147" s="195">
        <v>3000</v>
      </c>
    </row>
    <row r="148" spans="1:12" s="2" customFormat="1" ht="15" customHeight="1" x14ac:dyDescent="0.2">
      <c r="A148" s="304"/>
      <c r="B148" s="45"/>
      <c r="C148" s="46"/>
      <c r="D148" s="47"/>
      <c r="E148" s="46"/>
      <c r="F148" s="46"/>
      <c r="G148" s="48"/>
      <c r="H148" s="21" t="s">
        <v>13</v>
      </c>
      <c r="I148" s="168">
        <f>SUM(I89:I147)</f>
        <v>59</v>
      </c>
      <c r="J148" s="169">
        <f>SUM(J89:J147)</f>
        <v>5347</v>
      </c>
      <c r="K148" s="98">
        <f>SUM(K89:K147)</f>
        <v>2146</v>
      </c>
      <c r="L148" s="170">
        <f>SUM(L89:L147)</f>
        <v>934944</v>
      </c>
    </row>
    <row r="149" spans="1:12" s="2" customFormat="1" ht="15" customHeight="1" x14ac:dyDescent="0.2">
      <c r="A149" s="4"/>
    </row>
    <row r="150" spans="1:12" s="2" customFormat="1" ht="15" customHeight="1" x14ac:dyDescent="0.2">
      <c r="B150" s="8"/>
      <c r="C150" s="3"/>
      <c r="D150" s="5"/>
      <c r="E150" s="3"/>
      <c r="F150" s="3"/>
      <c r="G150" s="3"/>
      <c r="H150" s="6"/>
      <c r="I150" s="18"/>
      <c r="J150" s="5"/>
      <c r="K150" s="3"/>
      <c r="L150" s="5"/>
    </row>
    <row r="151" spans="1:12" s="2" customFormat="1" ht="15" customHeight="1" x14ac:dyDescent="0.2">
      <c r="A151" s="4"/>
    </row>
    <row r="152" spans="1:12" s="2" customFormat="1" ht="15" customHeight="1" x14ac:dyDescent="0.2">
      <c r="B152" s="8"/>
      <c r="C152" s="3"/>
      <c r="D152" s="5"/>
      <c r="E152" s="3"/>
      <c r="F152" s="3"/>
      <c r="G152" s="3"/>
      <c r="H152" s="6"/>
      <c r="I152" s="18"/>
      <c r="J152" s="5"/>
      <c r="K152" s="3"/>
      <c r="L152" s="5"/>
    </row>
    <row r="153" spans="1:12" s="2" customFormat="1" ht="15" customHeight="1" x14ac:dyDescent="0.2">
      <c r="A153" s="4"/>
      <c r="B153" s="8"/>
      <c r="C153" s="3"/>
      <c r="D153" s="5"/>
      <c r="E153" s="3"/>
      <c r="F153" s="3"/>
      <c r="G153" s="3"/>
      <c r="H153" s="6"/>
      <c r="I153" s="18"/>
      <c r="J153" s="5"/>
      <c r="K153" s="3"/>
      <c r="L153" s="5"/>
    </row>
    <row r="154" spans="1:12" s="2" customFormat="1" ht="15" customHeight="1" x14ac:dyDescent="0.2">
      <c r="A154" s="4"/>
      <c r="B154" s="8"/>
      <c r="C154" s="3"/>
      <c r="D154" s="5"/>
      <c r="E154" s="3"/>
      <c r="F154" s="3"/>
      <c r="G154" s="3"/>
      <c r="H154" s="6"/>
      <c r="I154" s="18"/>
      <c r="J154" s="5"/>
      <c r="K154" s="3"/>
      <c r="L154" s="5"/>
    </row>
    <row r="155" spans="1:12" s="2" customFormat="1" ht="15" customHeight="1" x14ac:dyDescent="0.2">
      <c r="A155" s="4"/>
      <c r="B155" s="8"/>
      <c r="C155" s="3"/>
      <c r="D155" s="5"/>
      <c r="E155" s="3"/>
      <c r="F155" s="3"/>
      <c r="G155" s="3"/>
      <c r="H155" s="6"/>
      <c r="I155" s="18"/>
      <c r="J155" s="5"/>
      <c r="K155" s="3"/>
      <c r="L155" s="5"/>
    </row>
    <row r="156" spans="1:12" s="2" customFormat="1" ht="15" customHeight="1" x14ac:dyDescent="0.2">
      <c r="A156" s="4"/>
      <c r="B156" s="8"/>
      <c r="C156" s="3"/>
      <c r="D156" s="5"/>
      <c r="E156" s="3"/>
      <c r="F156" s="3"/>
      <c r="G156" s="3"/>
      <c r="H156" s="6"/>
      <c r="I156" s="18"/>
      <c r="J156" s="5"/>
      <c r="K156" s="3"/>
      <c r="L156" s="5"/>
    </row>
    <row r="157" spans="1:12" s="2" customFormat="1" ht="15" customHeight="1" x14ac:dyDescent="0.2">
      <c r="A157" s="4"/>
      <c r="B157" s="8"/>
      <c r="C157" s="3"/>
      <c r="D157" s="5"/>
      <c r="E157" s="3"/>
      <c r="F157" s="3"/>
      <c r="G157" s="3"/>
      <c r="H157" s="6"/>
      <c r="I157" s="18"/>
      <c r="J157" s="5"/>
      <c r="K157" s="3"/>
      <c r="L157" s="5"/>
    </row>
    <row r="158" spans="1:12" s="2" customFormat="1" ht="15" customHeight="1" x14ac:dyDescent="0.2">
      <c r="A158" s="4"/>
      <c r="B158" s="8"/>
      <c r="C158" s="3"/>
      <c r="D158" s="5"/>
      <c r="E158" s="3"/>
      <c r="F158" s="3"/>
      <c r="G158" s="3"/>
      <c r="H158" s="6"/>
      <c r="I158" s="18"/>
      <c r="J158" s="5"/>
      <c r="K158" s="3"/>
      <c r="L158" s="5"/>
    </row>
    <row r="159" spans="1:12" s="2" customFormat="1" ht="15" customHeight="1" x14ac:dyDescent="0.2">
      <c r="A159" s="4"/>
      <c r="B159" s="8"/>
      <c r="C159" s="3"/>
      <c r="D159" s="5"/>
      <c r="E159" s="3"/>
      <c r="F159" s="3"/>
      <c r="G159" s="3"/>
      <c r="H159" s="6"/>
      <c r="I159" s="18"/>
      <c r="J159" s="5"/>
      <c r="K159" s="3"/>
      <c r="L159" s="5"/>
    </row>
    <row r="160" spans="1:12" s="2" customFormat="1" ht="15" customHeight="1" x14ac:dyDescent="0.2">
      <c r="A160" s="4"/>
      <c r="B160" s="8"/>
      <c r="C160" s="3"/>
      <c r="D160" s="5"/>
      <c r="E160" s="3"/>
      <c r="F160" s="3"/>
      <c r="G160" s="3"/>
      <c r="H160" s="6"/>
      <c r="I160" s="18"/>
      <c r="J160" s="5"/>
      <c r="K160" s="3"/>
      <c r="L160" s="5"/>
    </row>
    <row r="161" spans="1:12" s="2" customFormat="1" ht="15" customHeight="1" x14ac:dyDescent="0.2">
      <c r="A161" s="4"/>
      <c r="B161" s="8"/>
      <c r="C161" s="3"/>
      <c r="D161" s="5"/>
      <c r="E161" s="3"/>
      <c r="F161" s="3"/>
      <c r="G161" s="3"/>
      <c r="H161" s="6"/>
      <c r="I161" s="18"/>
      <c r="J161" s="5"/>
      <c r="K161" s="3"/>
      <c r="L161" s="5"/>
    </row>
    <row r="162" spans="1:12" s="2" customFormat="1" ht="15" customHeight="1" x14ac:dyDescent="0.2">
      <c r="A162" s="4"/>
      <c r="B162" s="8"/>
      <c r="C162" s="3"/>
      <c r="D162" s="5"/>
      <c r="E162" s="3"/>
      <c r="F162" s="3"/>
      <c r="G162" s="3"/>
      <c r="H162" s="6"/>
      <c r="I162" s="18"/>
      <c r="J162" s="5"/>
      <c r="K162" s="3"/>
      <c r="L162" s="5"/>
    </row>
    <row r="163" spans="1:12" s="2" customFormat="1" ht="15" customHeight="1" x14ac:dyDescent="0.2">
      <c r="A163" s="4"/>
      <c r="B163" s="8"/>
      <c r="C163" s="3"/>
      <c r="D163" s="5"/>
      <c r="E163" s="3"/>
      <c r="F163" s="3"/>
      <c r="G163" s="3"/>
      <c r="H163" s="6"/>
      <c r="I163" s="18"/>
      <c r="J163" s="5"/>
      <c r="K163" s="3"/>
      <c r="L163" s="5"/>
    </row>
    <row r="164" spans="1:12" s="2" customFormat="1" ht="15" customHeight="1" x14ac:dyDescent="0.2">
      <c r="A164" s="4"/>
      <c r="B164" s="8"/>
      <c r="C164" s="3"/>
      <c r="D164" s="5"/>
      <c r="E164" s="3"/>
      <c r="F164" s="3"/>
      <c r="G164" s="3"/>
      <c r="H164" s="6"/>
      <c r="I164" s="18"/>
      <c r="J164" s="5"/>
      <c r="K164" s="3"/>
      <c r="L164" s="5"/>
    </row>
    <row r="165" spans="1:12" s="2" customFormat="1" ht="15" customHeight="1" x14ac:dyDescent="0.2">
      <c r="A165" s="4"/>
      <c r="B165" s="8"/>
      <c r="C165" s="3"/>
      <c r="D165" s="5"/>
      <c r="E165" s="3"/>
      <c r="F165" s="3"/>
      <c r="G165" s="3"/>
      <c r="H165" s="6"/>
      <c r="I165" s="18"/>
      <c r="J165" s="5"/>
      <c r="K165" s="3"/>
      <c r="L165" s="5"/>
    </row>
    <row r="166" spans="1:12" s="2" customFormat="1" ht="15" customHeight="1" x14ac:dyDescent="0.2">
      <c r="A166" s="4"/>
      <c r="B166" s="8"/>
      <c r="C166" s="3"/>
      <c r="D166" s="5"/>
      <c r="E166" s="3"/>
      <c r="F166" s="3"/>
      <c r="G166" s="3"/>
      <c r="H166" s="6"/>
      <c r="I166" s="18"/>
      <c r="J166" s="5"/>
      <c r="K166" s="3"/>
      <c r="L166" s="5"/>
    </row>
    <row r="167" spans="1:12" s="2" customFormat="1" ht="15" customHeight="1" x14ac:dyDescent="0.2">
      <c r="A167" s="4"/>
      <c r="B167" s="8"/>
      <c r="C167" s="3"/>
      <c r="D167" s="5"/>
      <c r="E167" s="3"/>
      <c r="F167" s="3"/>
      <c r="G167" s="3"/>
      <c r="H167" s="6"/>
      <c r="I167" s="18"/>
      <c r="J167" s="5"/>
      <c r="K167" s="3"/>
      <c r="L167" s="5"/>
    </row>
    <row r="168" spans="1:12" s="2" customFormat="1" ht="15" customHeight="1" x14ac:dyDescent="0.2">
      <c r="A168" s="4"/>
      <c r="B168" s="8"/>
      <c r="C168" s="3"/>
      <c r="D168" s="5"/>
      <c r="E168" s="3"/>
      <c r="F168" s="3"/>
      <c r="G168" s="3"/>
      <c r="H168" s="6"/>
      <c r="I168" s="18"/>
      <c r="J168" s="5"/>
      <c r="K168" s="3"/>
      <c r="L168" s="5"/>
    </row>
    <row r="169" spans="1:12" s="2" customFormat="1" ht="15" customHeight="1" x14ac:dyDescent="0.2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5"/>
    </row>
    <row r="170" spans="1:12" s="2" customFormat="1" ht="15" customHeight="1" x14ac:dyDescent="0.2">
      <c r="A170" s="4"/>
      <c r="B170" s="8"/>
      <c r="C170" s="3"/>
      <c r="D170" s="5"/>
      <c r="E170" s="3"/>
      <c r="F170" s="3"/>
      <c r="G170" s="3"/>
      <c r="H170" s="6"/>
      <c r="I170" s="18"/>
      <c r="J170" s="5"/>
      <c r="K170" s="3"/>
      <c r="L170" s="5"/>
    </row>
    <row r="171" spans="1:12" s="2" customFormat="1" ht="15" customHeight="1" x14ac:dyDescent="0.2">
      <c r="A171" s="4"/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5"/>
    </row>
    <row r="172" spans="1:12" s="2" customFormat="1" ht="15" customHeight="1" x14ac:dyDescent="0.2">
      <c r="A172" s="4"/>
      <c r="B172" s="8"/>
      <c r="C172" s="3"/>
      <c r="D172" s="5"/>
      <c r="E172" s="3"/>
      <c r="F172" s="3"/>
      <c r="G172" s="3"/>
      <c r="H172" s="6"/>
      <c r="I172" s="18"/>
      <c r="J172" s="5"/>
      <c r="K172" s="3"/>
      <c r="L172" s="5"/>
    </row>
    <row r="173" spans="1:12" s="2" customFormat="1" ht="15" customHeight="1" x14ac:dyDescent="0.2">
      <c r="A173" s="4"/>
      <c r="B173" s="8"/>
      <c r="C173" s="3"/>
      <c r="D173" s="5"/>
      <c r="E173" s="3"/>
      <c r="F173" s="3"/>
      <c r="G173" s="3"/>
      <c r="H173" s="6"/>
      <c r="I173" s="18"/>
      <c r="J173" s="5"/>
      <c r="K173" s="3"/>
      <c r="L173" s="5"/>
    </row>
    <row r="174" spans="1:12" s="2" customFormat="1" ht="15" customHeight="1" x14ac:dyDescent="0.2">
      <c r="A174" s="4"/>
      <c r="B174" s="8"/>
      <c r="C174" s="3"/>
      <c r="D174" s="5"/>
      <c r="E174" s="3"/>
      <c r="F174" s="3"/>
      <c r="G174" s="3"/>
      <c r="H174" s="6"/>
      <c r="I174" s="18"/>
      <c r="J174" s="5"/>
      <c r="K174" s="3"/>
      <c r="L174" s="5"/>
    </row>
    <row r="175" spans="1:12" s="2" customFormat="1" ht="15" customHeight="1" x14ac:dyDescent="0.2">
      <c r="A175" s="4"/>
      <c r="B175" s="8"/>
      <c r="C175" s="3"/>
      <c r="D175" s="5"/>
      <c r="E175" s="3"/>
      <c r="F175" s="3"/>
      <c r="G175" s="3"/>
      <c r="H175" s="6"/>
      <c r="I175" s="18"/>
      <c r="J175" s="5"/>
      <c r="K175" s="3"/>
      <c r="L175" s="5"/>
    </row>
    <row r="176" spans="1:12" s="2" customFormat="1" ht="15" customHeight="1" x14ac:dyDescent="0.2">
      <c r="A176" s="4"/>
      <c r="B176" s="8"/>
      <c r="C176" s="3"/>
      <c r="D176" s="5"/>
      <c r="E176" s="3"/>
      <c r="F176" s="3"/>
      <c r="G176" s="3"/>
      <c r="H176" s="6"/>
      <c r="I176" s="18"/>
      <c r="J176" s="5"/>
      <c r="K176" s="3"/>
      <c r="L176" s="5"/>
    </row>
    <row r="177" spans="1:12" s="2" customFormat="1" ht="15" customHeight="1" x14ac:dyDescent="0.2">
      <c r="A177" s="4"/>
      <c r="B177" s="8"/>
      <c r="C177" s="3"/>
      <c r="D177" s="5"/>
      <c r="E177" s="3"/>
      <c r="F177" s="3"/>
      <c r="G177" s="3"/>
      <c r="H177" s="6"/>
      <c r="I177" s="18"/>
      <c r="J177" s="5"/>
      <c r="K177" s="3"/>
      <c r="L177" s="5"/>
    </row>
    <row r="178" spans="1:12" s="2" customFormat="1" ht="15" customHeight="1" x14ac:dyDescent="0.2">
      <c r="A178" s="4"/>
      <c r="B178" s="8"/>
      <c r="C178" s="3"/>
      <c r="D178" s="5"/>
      <c r="E178" s="3"/>
      <c r="F178" s="3"/>
      <c r="G178" s="3"/>
      <c r="H178" s="6"/>
      <c r="I178" s="18"/>
      <c r="J178" s="5"/>
      <c r="K178" s="3"/>
      <c r="L178" s="5"/>
    </row>
    <row r="179" spans="1:12" s="2" customFormat="1" ht="15" customHeight="1" x14ac:dyDescent="0.2">
      <c r="A179" s="4"/>
      <c r="B179" s="8"/>
      <c r="C179" s="3"/>
      <c r="D179" s="5"/>
      <c r="E179" s="3"/>
      <c r="F179" s="3"/>
      <c r="G179" s="3"/>
      <c r="H179" s="6"/>
      <c r="I179" s="18"/>
      <c r="J179" s="5"/>
      <c r="K179" s="3"/>
      <c r="L179" s="5"/>
    </row>
    <row r="180" spans="1:12" s="2" customFormat="1" ht="15" customHeight="1" x14ac:dyDescent="0.2">
      <c r="A180" s="4"/>
      <c r="B180" s="8"/>
      <c r="C180" s="3"/>
      <c r="D180" s="5"/>
      <c r="E180" s="3"/>
      <c r="F180" s="3"/>
      <c r="G180" s="3"/>
      <c r="H180" s="6"/>
      <c r="I180" s="18"/>
      <c r="J180" s="5"/>
      <c r="K180" s="3"/>
      <c r="L180" s="5"/>
    </row>
    <row r="181" spans="1:12" s="2" customFormat="1" ht="15" customHeight="1" x14ac:dyDescent="0.2">
      <c r="A181" s="4"/>
      <c r="B181" s="8"/>
      <c r="C181" s="3"/>
      <c r="D181" s="5"/>
      <c r="E181" s="3"/>
      <c r="F181" s="3"/>
      <c r="G181" s="3"/>
      <c r="H181" s="6"/>
      <c r="I181" s="18"/>
      <c r="J181" s="5"/>
      <c r="K181" s="3"/>
      <c r="L181" s="5"/>
    </row>
    <row r="182" spans="1:12" s="2" customFormat="1" ht="15" customHeight="1" x14ac:dyDescent="0.2">
      <c r="A182" s="4"/>
      <c r="B182" s="8"/>
      <c r="C182" s="3"/>
      <c r="D182" s="5"/>
      <c r="E182" s="3"/>
      <c r="F182" s="3"/>
      <c r="G182" s="3"/>
      <c r="H182" s="6"/>
      <c r="I182" s="18"/>
      <c r="J182" s="5"/>
      <c r="K182" s="3"/>
      <c r="L182" s="5"/>
    </row>
    <row r="183" spans="1:12" s="2" customFormat="1" ht="15" customHeight="1" x14ac:dyDescent="0.2">
      <c r="A183" s="4"/>
      <c r="B183" s="8"/>
      <c r="C183" s="3"/>
      <c r="D183" s="5"/>
      <c r="E183" s="3"/>
      <c r="F183" s="3"/>
      <c r="G183" s="3"/>
      <c r="H183" s="6"/>
      <c r="I183" s="18"/>
      <c r="J183" s="5"/>
      <c r="K183" s="3"/>
      <c r="L183" s="5"/>
    </row>
    <row r="184" spans="1:12" s="2" customFormat="1" ht="15" customHeight="1" x14ac:dyDescent="0.2">
      <c r="A184" s="4"/>
      <c r="B184" s="8"/>
      <c r="C184" s="3"/>
      <c r="D184" s="5"/>
      <c r="E184" s="3"/>
      <c r="F184" s="3"/>
      <c r="G184" s="3"/>
      <c r="H184" s="6"/>
      <c r="I184" s="18"/>
      <c r="J184" s="5"/>
      <c r="K184" s="3"/>
      <c r="L184" s="5"/>
    </row>
    <row r="185" spans="1:12" s="2" customFormat="1" ht="15" customHeight="1" x14ac:dyDescent="0.2">
      <c r="A185" s="4"/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</row>
    <row r="186" spans="1:12" s="2" customFormat="1" ht="15" customHeight="1" x14ac:dyDescent="0.2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</row>
    <row r="187" spans="1:12" s="2" customFormat="1" ht="15" customHeight="1" x14ac:dyDescent="0.2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5"/>
    </row>
    <row r="188" spans="1:12" s="2" customFormat="1" ht="15" customHeight="1" x14ac:dyDescent="0.2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5"/>
    </row>
    <row r="189" spans="1:12" s="2" customFormat="1" ht="15" customHeight="1" x14ac:dyDescent="0.2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5"/>
    </row>
    <row r="190" spans="1:12" s="2" customFormat="1" ht="15" customHeight="1" x14ac:dyDescent="0.2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5"/>
    </row>
    <row r="191" spans="1:12" s="2" customFormat="1" ht="15" customHeight="1" x14ac:dyDescent="0.2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5"/>
    </row>
    <row r="192" spans="1:12" s="2" customFormat="1" ht="15" customHeight="1" x14ac:dyDescent="0.2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5"/>
    </row>
    <row r="193" spans="1:12" s="2" customFormat="1" ht="15" customHeight="1" x14ac:dyDescent="0.2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5"/>
    </row>
    <row r="194" spans="1:12" s="2" customFormat="1" ht="15" customHeight="1" x14ac:dyDescent="0.2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5"/>
    </row>
    <row r="195" spans="1:12" s="2" customFormat="1" ht="15" customHeight="1" x14ac:dyDescent="0.2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5"/>
    </row>
    <row r="196" spans="1:12" s="2" customFormat="1" ht="15" customHeight="1" x14ac:dyDescent="0.2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5"/>
    </row>
    <row r="197" spans="1:12" s="2" customFormat="1" ht="15" customHeight="1" x14ac:dyDescent="0.2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5"/>
    </row>
    <row r="198" spans="1:12" s="2" customFormat="1" ht="15" customHeight="1" x14ac:dyDescent="0.2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5"/>
    </row>
    <row r="199" spans="1:12" s="2" customFormat="1" ht="15" customHeight="1" x14ac:dyDescent="0.2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5"/>
    </row>
    <row r="200" spans="1:12" s="2" customFormat="1" ht="15" customHeight="1" x14ac:dyDescent="0.2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5"/>
    </row>
    <row r="201" spans="1:12" s="2" customFormat="1" ht="15" customHeight="1" x14ac:dyDescent="0.2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5"/>
    </row>
    <row r="202" spans="1:12" s="2" customFormat="1" ht="15" customHeight="1" x14ac:dyDescent="0.2">
      <c r="A202" s="1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</row>
    <row r="203" spans="1:12" s="2" customFormat="1" ht="15" customHeight="1" x14ac:dyDescent="0.2">
      <c r="B203" s="25"/>
      <c r="C203" s="26"/>
      <c r="D203" s="1"/>
      <c r="E203" s="26"/>
      <c r="F203" s="26"/>
      <c r="G203" s="26"/>
      <c r="I203" s="27"/>
      <c r="J203" s="28"/>
      <c r="K203" s="29"/>
      <c r="L203" s="5"/>
    </row>
    <row r="204" spans="1:12" s="2" customFormat="1" ht="15" customHeight="1" x14ac:dyDescent="0.2">
      <c r="B204" s="25"/>
      <c r="C204" s="26"/>
      <c r="D204" s="1"/>
      <c r="E204" s="26"/>
      <c r="F204" s="26"/>
      <c r="G204" s="26"/>
      <c r="H204" s="30"/>
      <c r="I204" s="31"/>
      <c r="J204" s="1"/>
      <c r="K204" s="26"/>
      <c r="L204" s="5"/>
    </row>
    <row r="205" spans="1:12" s="2" customFormat="1" ht="15" customHeight="1" x14ac:dyDescent="0.2">
      <c r="B205" s="25"/>
      <c r="C205" s="26"/>
      <c r="D205" s="1"/>
      <c r="E205" s="26"/>
      <c r="F205" s="26"/>
      <c r="G205" s="26"/>
      <c r="H205" s="30"/>
      <c r="I205" s="31"/>
      <c r="J205" s="1"/>
      <c r="K205" s="26"/>
      <c r="L205" s="5"/>
    </row>
    <row r="206" spans="1:12" s="2" customFormat="1" ht="15" customHeight="1" x14ac:dyDescent="0.2">
      <c r="B206" s="25"/>
      <c r="C206" s="26"/>
      <c r="D206" s="1"/>
      <c r="E206" s="26"/>
      <c r="F206" s="26"/>
      <c r="G206" s="26"/>
      <c r="H206" s="30"/>
      <c r="I206" s="31"/>
      <c r="J206" s="1"/>
      <c r="K206" s="26"/>
      <c r="L206" s="5"/>
    </row>
    <row r="207" spans="1:12" s="2" customFormat="1" ht="15" customHeight="1" x14ac:dyDescent="0.2">
      <c r="B207" s="25"/>
      <c r="C207" s="26"/>
      <c r="D207" s="1"/>
      <c r="E207" s="26"/>
      <c r="F207" s="26"/>
      <c r="G207" s="26"/>
      <c r="H207" s="30"/>
      <c r="I207" s="31"/>
      <c r="J207" s="1"/>
      <c r="K207" s="26"/>
      <c r="L207" s="5"/>
    </row>
    <row r="208" spans="1:12" s="2" customFormat="1" ht="15" customHeight="1" x14ac:dyDescent="0.2">
      <c r="B208" s="25"/>
      <c r="C208" s="26"/>
      <c r="D208" s="1"/>
      <c r="E208" s="26"/>
      <c r="F208" s="26"/>
      <c r="G208" s="26"/>
      <c r="H208" s="30"/>
      <c r="I208" s="31"/>
      <c r="J208" s="1"/>
      <c r="K208" s="26"/>
      <c r="L208" s="5"/>
    </row>
    <row r="209" spans="1:12" s="2" customFormat="1" x14ac:dyDescent="0.2">
      <c r="B209" s="25"/>
      <c r="C209" s="26"/>
      <c r="D209" s="1"/>
      <c r="E209" s="26"/>
      <c r="F209" s="26"/>
      <c r="G209" s="26"/>
      <c r="H209" s="30"/>
      <c r="I209" s="31"/>
      <c r="J209" s="1"/>
      <c r="K209" s="26"/>
      <c r="L209" s="5"/>
    </row>
    <row r="210" spans="1:12" s="2" customFormat="1" ht="15" hidden="1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</row>
    <row r="211" spans="1:12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</row>
    <row r="212" spans="1:12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</row>
    <row r="213" spans="1:12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</row>
    <row r="214" spans="1:12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</row>
    <row r="215" spans="1:12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</row>
    <row r="216" spans="1:12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</row>
    <row r="217" spans="1:12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</row>
    <row r="218" spans="1:12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</row>
    <row r="219" spans="1:12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</row>
    <row r="220" spans="1:12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</row>
    <row r="221" spans="1:12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2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2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</row>
    <row r="224" spans="1:12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</row>
    <row r="238" spans="1:13" s="2" customFormat="1" ht="15.7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  <c r="M238" s="1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  <c r="M239" s="1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  <c r="M240" s="1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  <c r="M245" s="1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  <c r="M246" s="1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  <c r="M247" s="1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  <c r="M248" s="1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  <c r="M249" s="1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  <c r="M250" s="1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  <c r="M251" s="1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  <c r="M252" s="1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86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1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1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1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1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1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1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1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1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1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1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1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1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21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21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21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21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21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21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21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21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21" s="2" customFormat="1" ht="16.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  <c r="N473" s="1"/>
      <c r="O473" s="1"/>
      <c r="P473" s="1"/>
      <c r="Q473" s="1"/>
      <c r="R473" s="1"/>
      <c r="S473" s="1"/>
      <c r="T473" s="1"/>
      <c r="U473" s="1"/>
    </row>
    <row r="474" spans="1:21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21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21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21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21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21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21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  <c r="M484" s="1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  <c r="M485" s="1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  <c r="M486" s="1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  <c r="M489" s="1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  <c r="M490" s="1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  <c r="M492" s="1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  <c r="M493" s="1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  <c r="M495" s="1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  <c r="M496" s="1"/>
    </row>
    <row r="497" spans="1:21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  <c r="M497" s="1"/>
    </row>
    <row r="498" spans="1:21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21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  <c r="M499" s="1"/>
    </row>
    <row r="500" spans="1:21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  <c r="M500" s="1"/>
    </row>
    <row r="501" spans="1:21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21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</row>
    <row r="503" spans="1:21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  <c r="M503" s="1"/>
    </row>
    <row r="504" spans="1:21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  <c r="M504" s="1"/>
    </row>
    <row r="505" spans="1:21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21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  <c r="M506" s="1"/>
    </row>
    <row r="507" spans="1:21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21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  <c r="M508" s="1"/>
    </row>
    <row r="509" spans="1:21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  <c r="M509" s="1"/>
    </row>
    <row r="510" spans="1:21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  <c r="M510" s="1"/>
      <c r="N510" s="1"/>
      <c r="O510" s="1"/>
      <c r="P510" s="1"/>
      <c r="Q510" s="1"/>
      <c r="R510" s="1"/>
      <c r="S510" s="1"/>
      <c r="T510" s="1"/>
      <c r="U510" s="1"/>
    </row>
    <row r="511" spans="1:21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  <c r="M511" s="1"/>
    </row>
    <row r="512" spans="1:21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  <c r="M512" s="1"/>
    </row>
    <row r="513" spans="1:13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  <c r="M513" s="1"/>
    </row>
    <row r="514" spans="1:13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  <c r="M514" s="1"/>
    </row>
    <row r="515" spans="1:13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  <c r="M515" s="1"/>
    </row>
    <row r="516" spans="1:13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3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3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  <c r="M518" s="1"/>
    </row>
    <row r="519" spans="1:13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3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3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  <c r="M521" s="1"/>
    </row>
    <row r="522" spans="1:13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  <c r="M522" s="1"/>
    </row>
    <row r="523" spans="1:13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  <c r="M523" s="1"/>
    </row>
    <row r="524" spans="1:13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  <c r="M524" s="1"/>
    </row>
    <row r="525" spans="1:13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  <c r="M525" s="1"/>
    </row>
    <row r="526" spans="1:13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3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3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  <c r="M528" s="1"/>
    </row>
    <row r="529" spans="1:13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3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3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  <c r="M531" s="1"/>
    </row>
    <row r="532" spans="1:13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  <c r="M532" s="1"/>
    </row>
    <row r="533" spans="1:13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  <c r="M533" s="1"/>
    </row>
    <row r="534" spans="1:13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  <c r="M534" s="1"/>
    </row>
    <row r="535" spans="1:13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  <c r="M535" s="1"/>
    </row>
    <row r="536" spans="1:13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  <c r="M536" s="1"/>
    </row>
    <row r="537" spans="1:13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  <c r="M537" s="1"/>
    </row>
    <row r="538" spans="1:13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3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3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3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3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3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3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3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3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  <c r="M546" s="1"/>
    </row>
    <row r="547" spans="1:13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3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3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3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3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3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3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3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3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3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3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3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3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3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2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2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2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2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2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2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2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2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2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2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2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2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2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2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2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</row>
    <row r="624" spans="1:12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2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</row>
    <row r="626" spans="1:12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</row>
    <row r="627" spans="1:12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</row>
    <row r="628" spans="1:12" s="2" customFormat="1" ht="14.2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</row>
    <row r="629" spans="1:12" s="2" customFormat="1" ht="14.2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</row>
    <row r="630" spans="1:12" s="2" customFormat="1" ht="14.2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</row>
    <row r="631" spans="1:12" s="2" customFormat="1" ht="14.2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</row>
    <row r="632" spans="1:12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</row>
    <row r="633" spans="1:12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</row>
    <row r="634" spans="1:12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</row>
    <row r="635" spans="1:12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</row>
    <row r="636" spans="1:12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</row>
    <row r="637" spans="1:12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</row>
    <row r="638" spans="1:12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</row>
    <row r="639" spans="1:12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</row>
    <row r="640" spans="1:12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</row>
    <row r="641" spans="1:12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</row>
    <row r="642" spans="1:12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</row>
    <row r="643" spans="1:12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</row>
    <row r="644" spans="1:12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</row>
    <row r="645" spans="1:12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</row>
    <row r="646" spans="1:12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</row>
    <row r="647" spans="1:12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</row>
    <row r="648" spans="1:12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</row>
    <row r="649" spans="1:12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</row>
    <row r="650" spans="1:12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</row>
    <row r="651" spans="1:12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</row>
    <row r="652" spans="1:12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</row>
    <row r="653" spans="1:12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</row>
    <row r="654" spans="1:12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</row>
    <row r="655" spans="1:12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</row>
    <row r="656" spans="1:12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2" t="s">
        <v>45</v>
      </c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</row>
    <row r="811" spans="1:13" s="2" customFormat="1" ht="16.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</row>
    <row r="812" spans="1:13" s="2" customFormat="1" ht="16.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</row>
    <row r="813" spans="1:13" s="2" customFormat="1" ht="16.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  <c r="M835" s="1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.7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6.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6.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4.2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.7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97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1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  <c r="M860" s="1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  <c r="M861" s="1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  <c r="M863" s="1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  <c r="M867" s="1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  <c r="M868" s="1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  <c r="M869" s="1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  <c r="M870" s="1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  <c r="M871" s="1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  <c r="M872" s="1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  <c r="M874" s="1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  <c r="M875" s="1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  <c r="M877" s="1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  <c r="M878" s="1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  <c r="M879" s="1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  <c r="M880" s="1"/>
    </row>
    <row r="881" spans="1:13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  <c r="M881" s="1"/>
    </row>
    <row r="882" spans="1:13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  <c r="M882" s="1"/>
    </row>
    <row r="883" spans="1:13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  <c r="M883" s="1"/>
    </row>
    <row r="884" spans="1:13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  <c r="M884" s="1"/>
    </row>
    <row r="885" spans="1:13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  <c r="M885" s="1"/>
    </row>
    <row r="886" spans="1:13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  <c r="M886" s="1"/>
    </row>
    <row r="887" spans="1:13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  <c r="M887" s="1"/>
    </row>
    <row r="888" spans="1:13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  <c r="M888" s="1"/>
    </row>
    <row r="889" spans="1:13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  <c r="M889" s="1"/>
    </row>
    <row r="890" spans="1:13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3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3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3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3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3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3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  <c r="M896" s="1"/>
    </row>
    <row r="897" spans="1:13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3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3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3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3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3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3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3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3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3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  <c r="M906" s="1"/>
    </row>
    <row r="907" spans="1:13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  <c r="M907" s="1"/>
    </row>
    <row r="908" spans="1:13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  <c r="M908" s="1"/>
    </row>
    <row r="909" spans="1:13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3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  <c r="M910" s="1"/>
    </row>
    <row r="911" spans="1:13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3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  <c r="M912" s="1"/>
    </row>
    <row r="913" spans="1:13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  <c r="M913" s="1"/>
    </row>
    <row r="914" spans="1:13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3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  <c r="M915" s="1"/>
    </row>
    <row r="916" spans="1:13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3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3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  <c r="M918" s="1"/>
    </row>
    <row r="919" spans="1:13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3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3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3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3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3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3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3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3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3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3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  <c r="M1105" s="2" t="s">
        <v>41</v>
      </c>
    </row>
    <row r="1106" spans="1:13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3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3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3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3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3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3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3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3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3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3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3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3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3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3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2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2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2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2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2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2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2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2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2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2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2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2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2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2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2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</row>
    <row r="1200" spans="1:12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2" s="2" customFormat="1" ht="15" customHeight="1" x14ac:dyDescent="0.2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2" s="2" customFormat="1" ht="15" customHeight="1" x14ac:dyDescent="0.2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2" s="2" customFormat="1" ht="15" customHeight="1" x14ac:dyDescent="0.2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2" s="2" customFormat="1" ht="15" customHeight="1" x14ac:dyDescent="0.2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2" s="2" customFormat="1" ht="15" customHeight="1" x14ac:dyDescent="0.2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2" s="2" customFormat="1" ht="15" customHeight="1" x14ac:dyDescent="0.2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2" s="2" customFormat="1" ht="15" customHeight="1" x14ac:dyDescent="0.2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2" s="2" customFormat="1" ht="15" customHeight="1" x14ac:dyDescent="0.2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2" s="2" customFormat="1" ht="15" customHeight="1" x14ac:dyDescent="0.2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</row>
    <row r="1210" spans="1:12" s="2" customFormat="1" ht="15" customHeight="1" x14ac:dyDescent="0.2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</row>
    <row r="1211" spans="1:12" s="2" customFormat="1" ht="15" customHeight="1" x14ac:dyDescent="0.2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</row>
    <row r="1212" spans="1:12" s="2" customFormat="1" ht="15" customHeight="1" x14ac:dyDescent="0.2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</row>
    <row r="1213" spans="1:12" s="2" customFormat="1" ht="15" customHeight="1" x14ac:dyDescent="0.2">
      <c r="A1213" s="4"/>
      <c r="B1213" s="8"/>
      <c r="C1213" s="3"/>
      <c r="D1213" s="5"/>
      <c r="E1213" s="3"/>
      <c r="F1213" s="3"/>
      <c r="G1213" s="3"/>
      <c r="H1213" s="6"/>
      <c r="I1213" s="18"/>
      <c r="J1213" s="5"/>
      <c r="K1213" s="3"/>
      <c r="L1213" s="5"/>
    </row>
    <row r="1214" spans="1:12" s="2" customFormat="1" ht="15" customHeight="1" x14ac:dyDescent="0.2">
      <c r="A1214" s="4"/>
      <c r="B1214" s="8"/>
      <c r="C1214" s="3"/>
      <c r="D1214" s="5"/>
      <c r="E1214" s="3"/>
      <c r="F1214" s="3"/>
      <c r="G1214" s="3"/>
      <c r="H1214" s="6"/>
      <c r="I1214" s="18"/>
      <c r="J1214" s="5"/>
      <c r="K1214" s="3"/>
      <c r="L1214" s="5"/>
    </row>
    <row r="1215" spans="1:12" s="2" customFormat="1" ht="15" customHeight="1" x14ac:dyDescent="0.2">
      <c r="A1215" s="4"/>
      <c r="B1215" s="8"/>
      <c r="C1215" s="3"/>
      <c r="D1215" s="5"/>
      <c r="E1215" s="3"/>
      <c r="F1215" s="3"/>
      <c r="G1215" s="3"/>
      <c r="H1215" s="6"/>
      <c r="I1215" s="18"/>
      <c r="J1215" s="5"/>
      <c r="K1215" s="3"/>
      <c r="L1215" s="5"/>
    </row>
    <row r="1216" spans="1:12" s="2" customFormat="1" ht="15" customHeight="1" x14ac:dyDescent="0.2">
      <c r="A1216" s="4"/>
      <c r="B1216" s="8"/>
      <c r="C1216" s="3"/>
      <c r="D1216" s="5"/>
      <c r="E1216" s="3"/>
      <c r="F1216" s="3"/>
      <c r="G1216" s="3"/>
      <c r="H1216" s="6"/>
      <c r="I1216" s="18"/>
      <c r="J1216" s="5"/>
      <c r="K1216" s="3"/>
      <c r="L1216" s="5"/>
    </row>
    <row r="1217" spans="1:13" s="2" customFormat="1" ht="15" customHeight="1" x14ac:dyDescent="0.2">
      <c r="A1217" s="4"/>
      <c r="B1217" s="8"/>
      <c r="C1217" s="3"/>
      <c r="D1217" s="5"/>
      <c r="E1217" s="3"/>
      <c r="F1217" s="3"/>
      <c r="G1217" s="3"/>
      <c r="H1217" s="6"/>
      <c r="I1217" s="18"/>
      <c r="J1217" s="5"/>
      <c r="K1217" s="3"/>
      <c r="L1217" s="5"/>
    </row>
    <row r="1218" spans="1:13" s="2" customFormat="1" ht="15" customHeight="1" x14ac:dyDescent="0.2">
      <c r="A1218" s="4"/>
      <c r="B1218" s="8"/>
      <c r="C1218" s="3"/>
      <c r="D1218" s="5"/>
      <c r="E1218" s="3"/>
      <c r="F1218" s="3"/>
      <c r="G1218" s="3"/>
      <c r="H1218" s="6"/>
      <c r="I1218" s="18"/>
      <c r="J1218" s="5"/>
      <c r="K1218" s="3"/>
      <c r="L1218" s="5"/>
    </row>
    <row r="1219" spans="1:13" s="2" customFormat="1" ht="15" customHeight="1" x14ac:dyDescent="0.2">
      <c r="A1219" s="4"/>
      <c r="B1219" s="8"/>
      <c r="C1219" s="3"/>
      <c r="D1219" s="5"/>
      <c r="E1219" s="3"/>
      <c r="F1219" s="3"/>
      <c r="G1219" s="3"/>
      <c r="H1219" s="6"/>
      <c r="I1219" s="18"/>
      <c r="J1219" s="5"/>
      <c r="K1219" s="3"/>
      <c r="L1219" s="5"/>
    </row>
    <row r="1220" spans="1:13" s="2" customFormat="1" ht="15" customHeight="1" x14ac:dyDescent="0.2">
      <c r="A1220" s="4"/>
      <c r="B1220" s="8"/>
      <c r="C1220" s="3"/>
      <c r="D1220" s="5"/>
      <c r="E1220" s="3"/>
      <c r="F1220" s="3"/>
      <c r="G1220" s="3"/>
      <c r="H1220" s="6"/>
      <c r="I1220" s="18"/>
      <c r="J1220" s="5"/>
      <c r="K1220" s="3"/>
      <c r="L1220" s="5"/>
    </row>
    <row r="1221" spans="1:13" s="2" customFormat="1" ht="15" customHeight="1" x14ac:dyDescent="0.2">
      <c r="A1221" s="4"/>
      <c r="B1221" s="8"/>
      <c r="C1221" s="3"/>
      <c r="D1221" s="5"/>
      <c r="E1221" s="3"/>
      <c r="F1221" s="3"/>
      <c r="G1221" s="3"/>
      <c r="H1221" s="6"/>
      <c r="I1221" s="18"/>
      <c r="J1221" s="5"/>
      <c r="K1221" s="3"/>
      <c r="L1221" s="5"/>
    </row>
    <row r="1222" spans="1:13" s="2" customFormat="1" ht="15" customHeight="1" x14ac:dyDescent="0.2">
      <c r="A1222" s="4"/>
      <c r="B1222" s="8"/>
      <c r="C1222" s="3"/>
      <c r="D1222" s="5"/>
      <c r="E1222" s="3"/>
      <c r="F1222" s="3"/>
      <c r="G1222" s="3"/>
      <c r="H1222" s="6"/>
      <c r="I1222" s="18"/>
      <c r="J1222" s="5"/>
      <c r="K1222" s="3"/>
      <c r="L1222" s="5"/>
      <c r="M1222" s="1"/>
    </row>
    <row r="1223" spans="1:13" s="2" customFormat="1" ht="15" customHeight="1" x14ac:dyDescent="0.2">
      <c r="A1223" s="4"/>
      <c r="B1223" s="8"/>
      <c r="C1223" s="3"/>
      <c r="D1223" s="5"/>
      <c r="E1223" s="3"/>
      <c r="F1223" s="3"/>
      <c r="G1223" s="3"/>
      <c r="H1223" s="6"/>
      <c r="I1223" s="18"/>
      <c r="J1223" s="5"/>
      <c r="K1223" s="3"/>
      <c r="L1223" s="5"/>
    </row>
    <row r="1224" spans="1:13" s="2" customFormat="1" ht="15" customHeight="1" x14ac:dyDescent="0.2">
      <c r="A1224" s="4"/>
      <c r="B1224" s="8"/>
      <c r="C1224" s="3"/>
      <c r="D1224" s="5"/>
      <c r="E1224" s="3"/>
      <c r="F1224" s="3"/>
      <c r="G1224" s="3"/>
      <c r="H1224" s="6"/>
      <c r="I1224" s="18"/>
      <c r="J1224" s="5"/>
      <c r="K1224" s="3"/>
      <c r="L1224" s="5"/>
    </row>
    <row r="1225" spans="1:13" s="2" customFormat="1" ht="15" customHeight="1" x14ac:dyDescent="0.2">
      <c r="A1225" s="4"/>
      <c r="B1225" s="8"/>
      <c r="C1225" s="3"/>
      <c r="D1225" s="5"/>
      <c r="E1225" s="3"/>
      <c r="F1225" s="3"/>
      <c r="G1225" s="3"/>
      <c r="H1225" s="6"/>
      <c r="I1225" s="18"/>
      <c r="J1225" s="5"/>
      <c r="K1225" s="3"/>
      <c r="L1225" s="5"/>
    </row>
    <row r="1226" spans="1:13" s="2" customFormat="1" ht="15" customHeight="1" x14ac:dyDescent="0.2">
      <c r="A1226" s="4"/>
      <c r="B1226" s="8"/>
      <c r="C1226" s="3"/>
      <c r="D1226" s="5"/>
      <c r="E1226" s="3"/>
      <c r="F1226" s="3"/>
      <c r="G1226" s="3"/>
      <c r="H1226" s="6"/>
      <c r="I1226" s="18"/>
      <c r="J1226" s="5"/>
      <c r="K1226" s="3"/>
      <c r="L1226" s="5"/>
    </row>
    <row r="1227" spans="1:13" s="2" customFormat="1" ht="15" customHeight="1" x14ac:dyDescent="0.2">
      <c r="A1227" s="4"/>
      <c r="B1227" s="8"/>
      <c r="C1227" s="3"/>
      <c r="D1227" s="5"/>
      <c r="E1227" s="3"/>
      <c r="F1227" s="3"/>
      <c r="G1227" s="3"/>
      <c r="H1227" s="6"/>
      <c r="I1227" s="18"/>
      <c r="J1227" s="5"/>
      <c r="K1227" s="3"/>
      <c r="L1227" s="5"/>
    </row>
    <row r="1228" spans="1:13" s="2" customFormat="1" ht="15" customHeight="1" x14ac:dyDescent="0.2">
      <c r="A1228" s="4"/>
      <c r="B1228" s="8"/>
      <c r="C1228" s="3"/>
      <c r="D1228" s="5"/>
      <c r="E1228" s="3"/>
      <c r="F1228" s="3"/>
      <c r="G1228" s="3"/>
      <c r="H1228" s="6"/>
      <c r="I1228" s="18"/>
      <c r="J1228" s="5"/>
      <c r="K1228" s="3"/>
      <c r="L1228" s="5"/>
    </row>
    <row r="1229" spans="1:13" s="2" customFormat="1" ht="15" customHeight="1" x14ac:dyDescent="0.2">
      <c r="A1229" s="4"/>
      <c r="B1229" s="8"/>
      <c r="C1229" s="3"/>
      <c r="D1229" s="5"/>
      <c r="E1229" s="3"/>
      <c r="F1229" s="3"/>
      <c r="G1229" s="3"/>
      <c r="H1229" s="6"/>
      <c r="I1229" s="18"/>
      <c r="J1229" s="5"/>
      <c r="K1229" s="3"/>
      <c r="L1229" s="5"/>
      <c r="M1229" s="1"/>
    </row>
    <row r="1230" spans="1:13" s="2" customFormat="1" ht="15" customHeight="1" x14ac:dyDescent="0.2">
      <c r="A1230" s="4"/>
      <c r="B1230" s="8"/>
      <c r="C1230" s="3"/>
      <c r="D1230" s="5"/>
      <c r="E1230" s="3"/>
      <c r="F1230" s="3"/>
      <c r="G1230" s="3"/>
      <c r="H1230" s="6"/>
      <c r="I1230" s="18"/>
      <c r="J1230" s="5"/>
      <c r="K1230" s="3"/>
      <c r="L1230" s="5"/>
      <c r="M1230" s="1"/>
    </row>
    <row r="1231" spans="1:13" s="2" customFormat="1" ht="15" customHeight="1" x14ac:dyDescent="0.2">
      <c r="A1231" s="4"/>
      <c r="B1231" s="8"/>
      <c r="C1231" s="3"/>
      <c r="D1231" s="5"/>
      <c r="E1231" s="3"/>
      <c r="F1231" s="3"/>
      <c r="G1231" s="3"/>
      <c r="H1231" s="6"/>
      <c r="I1231" s="18"/>
      <c r="J1231" s="5"/>
      <c r="K1231" s="3"/>
      <c r="L1231" s="5"/>
    </row>
    <row r="1232" spans="1:13" s="2" customFormat="1" ht="15" customHeight="1" x14ac:dyDescent="0.2">
      <c r="A1232" s="4"/>
      <c r="B1232" s="8"/>
      <c r="C1232" s="3"/>
      <c r="D1232" s="5"/>
      <c r="E1232" s="3"/>
      <c r="F1232" s="3"/>
      <c r="G1232" s="3"/>
      <c r="H1232" s="6"/>
      <c r="I1232" s="18"/>
      <c r="J1232" s="5"/>
      <c r="K1232" s="3"/>
      <c r="L1232" s="5"/>
      <c r="M1232" s="1"/>
    </row>
    <row r="1233" spans="1:13" s="2" customFormat="1" ht="15" customHeight="1" x14ac:dyDescent="0.2">
      <c r="A1233" s="4"/>
      <c r="B1233" s="8"/>
      <c r="C1233" s="3"/>
      <c r="D1233" s="5"/>
      <c r="E1233" s="3"/>
      <c r="F1233" s="3"/>
      <c r="G1233" s="3"/>
      <c r="H1233" s="6"/>
      <c r="I1233" s="18"/>
      <c r="J1233" s="5"/>
      <c r="K1233" s="3"/>
      <c r="L1233" s="5"/>
      <c r="M1233" s="83"/>
    </row>
    <row r="1234" spans="1:13" s="2" customFormat="1" ht="15" customHeight="1" x14ac:dyDescent="0.2">
      <c r="A1234" s="4"/>
      <c r="B1234" s="8"/>
      <c r="C1234" s="3"/>
      <c r="D1234" s="5"/>
      <c r="E1234" s="3"/>
      <c r="F1234" s="3"/>
      <c r="G1234" s="3"/>
      <c r="H1234" s="6"/>
      <c r="I1234" s="18"/>
      <c r="J1234" s="5"/>
      <c r="K1234" s="3"/>
      <c r="L1234" s="5"/>
    </row>
    <row r="1235" spans="1:13" s="2" customFormat="1" ht="15" customHeight="1" x14ac:dyDescent="0.2">
      <c r="A1235" s="4"/>
      <c r="B1235" s="8"/>
      <c r="C1235" s="3"/>
      <c r="D1235" s="5"/>
      <c r="E1235" s="3"/>
      <c r="F1235" s="3"/>
      <c r="G1235" s="3"/>
      <c r="H1235" s="6"/>
      <c r="I1235" s="18"/>
      <c r="J1235" s="5"/>
      <c r="K1235" s="3"/>
      <c r="L1235" s="5"/>
    </row>
    <row r="1236" spans="1:13" s="2" customFormat="1" ht="15" customHeight="1" x14ac:dyDescent="0.2">
      <c r="A1236" s="4"/>
      <c r="B1236" s="8"/>
      <c r="C1236" s="3"/>
      <c r="D1236" s="5"/>
      <c r="E1236" s="3"/>
      <c r="F1236" s="3"/>
      <c r="G1236" s="3"/>
      <c r="H1236" s="6"/>
      <c r="I1236" s="18"/>
      <c r="J1236" s="5"/>
      <c r="K1236" s="3"/>
      <c r="L1236" s="5"/>
    </row>
    <row r="1237" spans="1:13" s="2" customFormat="1" ht="15" customHeight="1" x14ac:dyDescent="0.2">
      <c r="A1237" s="4"/>
      <c r="B1237" s="8"/>
      <c r="C1237" s="3"/>
      <c r="D1237" s="5"/>
      <c r="E1237" s="3"/>
      <c r="F1237" s="3"/>
      <c r="G1237" s="3"/>
      <c r="H1237" s="6"/>
      <c r="I1237" s="18"/>
      <c r="J1237" s="5"/>
      <c r="K1237" s="3"/>
      <c r="L1237" s="5"/>
    </row>
    <row r="1238" spans="1:13" s="2" customFormat="1" ht="15" customHeight="1" x14ac:dyDescent="0.2">
      <c r="A1238" s="4"/>
      <c r="B1238" s="8"/>
      <c r="C1238" s="3"/>
      <c r="D1238" s="5"/>
      <c r="E1238" s="3"/>
      <c r="F1238" s="3"/>
      <c r="G1238" s="3"/>
      <c r="H1238" s="6"/>
      <c r="I1238" s="18"/>
      <c r="J1238" s="5"/>
      <c r="K1238" s="3"/>
      <c r="L1238" s="5"/>
    </row>
    <row r="1239" spans="1:13" s="2" customFormat="1" ht="15" customHeight="1" x14ac:dyDescent="0.2">
      <c r="A1239" s="4"/>
      <c r="B1239" s="8"/>
      <c r="C1239" s="3"/>
      <c r="D1239" s="5"/>
      <c r="E1239" s="3"/>
      <c r="F1239" s="3"/>
      <c r="G1239" s="3"/>
      <c r="H1239" s="6"/>
      <c r="I1239" s="18"/>
      <c r="J1239" s="5"/>
      <c r="K1239" s="3"/>
      <c r="L1239" s="5"/>
    </row>
    <row r="1240" spans="1:13" s="2" customFormat="1" ht="15" customHeight="1" x14ac:dyDescent="0.2">
      <c r="A1240" s="4"/>
      <c r="B1240" s="8"/>
      <c r="C1240" s="3"/>
      <c r="D1240" s="5"/>
      <c r="E1240" s="3"/>
      <c r="F1240" s="3"/>
      <c r="G1240" s="3"/>
      <c r="H1240" s="6"/>
      <c r="I1240" s="18"/>
      <c r="J1240" s="5"/>
      <c r="K1240" s="3"/>
      <c r="L1240" s="5"/>
    </row>
    <row r="1241" spans="1:13" s="2" customFormat="1" ht="15" customHeight="1" x14ac:dyDescent="0.2">
      <c r="A1241" s="4"/>
      <c r="B1241" s="8"/>
      <c r="C1241" s="3"/>
      <c r="D1241" s="5"/>
      <c r="E1241" s="3"/>
      <c r="F1241" s="3"/>
      <c r="G1241" s="3"/>
      <c r="H1241" s="6"/>
      <c r="I1241" s="18"/>
      <c r="J1241" s="5"/>
      <c r="K1241" s="3"/>
      <c r="L1241" s="5"/>
    </row>
    <row r="1242" spans="1:13" s="2" customFormat="1" ht="15" customHeight="1" x14ac:dyDescent="0.2">
      <c r="A1242" s="4"/>
      <c r="B1242" s="8"/>
      <c r="C1242" s="3"/>
      <c r="D1242" s="5"/>
      <c r="E1242" s="3"/>
      <c r="F1242" s="3"/>
      <c r="G1242" s="3"/>
      <c r="H1242" s="6"/>
      <c r="I1242" s="18"/>
      <c r="J1242" s="5"/>
      <c r="K1242" s="3"/>
      <c r="L1242" s="5"/>
    </row>
    <row r="1243" spans="1:13" ht="15" customHeight="1" x14ac:dyDescent="0.2">
      <c r="M1243" s="2"/>
    </row>
    <row r="1244" spans="1:13" ht="15" customHeight="1" x14ac:dyDescent="0.2">
      <c r="M1244" s="2"/>
    </row>
    <row r="1245" spans="1:13" ht="15" customHeight="1" x14ac:dyDescent="0.2"/>
    <row r="1246" spans="1:13" ht="15" customHeight="1" x14ac:dyDescent="0.2"/>
    <row r="1247" spans="1:13" ht="15" customHeight="1" x14ac:dyDescent="0.2"/>
    <row r="1248" spans="1:13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</sheetData>
  <sortState xmlns:xlrd2="http://schemas.microsoft.com/office/spreadsheetml/2017/richdata2" ref="A3:L64">
    <sortCondition ref="A3:A64"/>
  </sortState>
  <mergeCells count="6">
    <mergeCell ref="A87:C87"/>
    <mergeCell ref="A1:C1"/>
    <mergeCell ref="A66:C66"/>
    <mergeCell ref="A72:C72"/>
    <mergeCell ref="A77:C77"/>
    <mergeCell ref="A82:C82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9"/>
  <sheetViews>
    <sheetView zoomScaleNormal="100" workbookViewId="0">
      <selection activeCell="F17" sqref="F17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71" t="s">
        <v>7</v>
      </c>
      <c r="B1" s="49"/>
      <c r="C1" s="35"/>
      <c r="D1" s="36"/>
      <c r="E1" s="37"/>
      <c r="F1" s="37"/>
      <c r="G1" s="35"/>
      <c r="H1" s="172"/>
      <c r="I1" s="87"/>
      <c r="J1" s="35"/>
      <c r="K1" s="177"/>
    </row>
    <row r="2" spans="1:11" ht="15" customHeight="1" x14ac:dyDescent="0.2">
      <c r="A2" s="156" t="s">
        <v>0</v>
      </c>
      <c r="B2" s="64" t="s">
        <v>1</v>
      </c>
      <c r="C2" s="96" t="s">
        <v>2</v>
      </c>
      <c r="D2" s="96" t="s">
        <v>3</v>
      </c>
      <c r="E2" s="65" t="s">
        <v>4</v>
      </c>
      <c r="F2" s="65" t="s">
        <v>5</v>
      </c>
      <c r="G2" s="96" t="s">
        <v>18</v>
      </c>
      <c r="H2" s="88"/>
      <c r="I2" s="122" t="s">
        <v>12</v>
      </c>
      <c r="J2" s="223" t="s">
        <v>6</v>
      </c>
      <c r="K2" s="225" t="s">
        <v>50</v>
      </c>
    </row>
    <row r="3" spans="1:11" ht="16.5" customHeight="1" x14ac:dyDescent="0.2">
      <c r="A3" s="201">
        <v>45078</v>
      </c>
      <c r="B3" s="75" t="s">
        <v>108</v>
      </c>
      <c r="C3" s="71" t="s">
        <v>109</v>
      </c>
      <c r="D3" s="76" t="s">
        <v>110</v>
      </c>
      <c r="E3" s="235"/>
      <c r="F3" s="115"/>
      <c r="G3" s="71" t="s">
        <v>111</v>
      </c>
      <c r="H3" s="200">
        <v>1</v>
      </c>
      <c r="I3" s="74">
        <v>2160</v>
      </c>
      <c r="J3" s="192">
        <v>80000</v>
      </c>
      <c r="K3" s="113">
        <v>2023</v>
      </c>
    </row>
    <row r="4" spans="1:11" ht="16.5" customHeight="1" x14ac:dyDescent="0.2">
      <c r="A4" s="201">
        <v>45093</v>
      </c>
      <c r="B4" s="75" t="s">
        <v>611</v>
      </c>
      <c r="C4" s="71" t="s">
        <v>612</v>
      </c>
      <c r="D4" s="76" t="s">
        <v>110</v>
      </c>
      <c r="E4" s="235"/>
      <c r="F4" s="115"/>
      <c r="G4" s="71" t="s">
        <v>111</v>
      </c>
      <c r="H4" s="200">
        <v>1</v>
      </c>
      <c r="I4" s="74">
        <v>840</v>
      </c>
      <c r="J4" s="192">
        <v>107000</v>
      </c>
      <c r="K4" s="113">
        <v>2022</v>
      </c>
    </row>
    <row r="5" spans="1:11" ht="16.5" customHeight="1" x14ac:dyDescent="0.2">
      <c r="A5" s="201">
        <v>45093</v>
      </c>
      <c r="B5" s="75" t="s">
        <v>613</v>
      </c>
      <c r="C5" s="71" t="s">
        <v>614</v>
      </c>
      <c r="D5" s="76" t="s">
        <v>110</v>
      </c>
      <c r="E5" s="235"/>
      <c r="F5" s="115"/>
      <c r="G5" s="71" t="s">
        <v>111</v>
      </c>
      <c r="H5" s="200">
        <v>1</v>
      </c>
      <c r="I5" s="74">
        <v>1216</v>
      </c>
      <c r="J5" s="192">
        <v>90000</v>
      </c>
      <c r="K5" s="113">
        <v>2023</v>
      </c>
    </row>
    <row r="6" spans="1:11" ht="16.5" customHeight="1" x14ac:dyDescent="0.2">
      <c r="A6" s="201">
        <v>45104</v>
      </c>
      <c r="B6" s="75" t="s">
        <v>823</v>
      </c>
      <c r="C6" s="71" t="s">
        <v>824</v>
      </c>
      <c r="D6" s="76" t="s">
        <v>110</v>
      </c>
      <c r="E6" s="235"/>
      <c r="F6" s="115"/>
      <c r="G6" s="71" t="s">
        <v>825</v>
      </c>
      <c r="H6" s="200">
        <v>1</v>
      </c>
      <c r="I6" s="74">
        <v>1440</v>
      </c>
      <c r="J6" s="192">
        <v>100274</v>
      </c>
      <c r="K6" s="113">
        <v>2023</v>
      </c>
    </row>
    <row r="7" spans="1:11" ht="16.5" customHeight="1" x14ac:dyDescent="0.2">
      <c r="A7" s="167"/>
      <c r="B7" s="45"/>
      <c r="C7" s="47"/>
      <c r="D7" s="46"/>
      <c r="E7" s="174"/>
      <c r="F7" s="175"/>
      <c r="G7" s="21" t="s">
        <v>13</v>
      </c>
      <c r="H7" s="176">
        <f>SUM(H3:H6)</f>
        <v>4</v>
      </c>
      <c r="I7" s="22">
        <f>SUM(I3:I6)</f>
        <v>5656</v>
      </c>
      <c r="J7" s="196">
        <f>SUM(J3:J6)</f>
        <v>377274</v>
      </c>
      <c r="K7" s="224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>
      <c r="K28" s="25"/>
    </row>
    <row r="29" spans="11:11" ht="16.5" customHeight="1" x14ac:dyDescent="0.2">
      <c r="K29" s="25"/>
    </row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/>
    <row r="61" spans="11:11" ht="16.5" customHeight="1" x14ac:dyDescent="0.2"/>
    <row r="62" spans="11:11" ht="16.5" customHeight="1" x14ac:dyDescent="0.2">
      <c r="K62" s="79"/>
    </row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/>
    <row r="117" spans="11:11" ht="15" customHeight="1" x14ac:dyDescent="0.2"/>
    <row r="118" spans="11:11" ht="15" customHeight="1" x14ac:dyDescent="0.2">
      <c r="K118" s="97"/>
    </row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3.5" customHeight="1" x14ac:dyDescent="0.2"/>
    <row r="209" ht="15" customHeight="1" x14ac:dyDescent="0.2"/>
  </sheetData>
  <sortState xmlns:xlrd2="http://schemas.microsoft.com/office/spreadsheetml/2017/richdata2" ref="A3:K6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7"/>
  <sheetViews>
    <sheetView topLeftCell="A17" zoomScaleNormal="100" workbookViewId="0">
      <selection activeCell="O44" sqref="O44"/>
    </sheetView>
  </sheetViews>
  <sheetFormatPr defaultColWidth="10" defaultRowHeight="12.75" x14ac:dyDescent="0.2"/>
  <cols>
    <col min="1" max="1" width="10.28515625" style="4" customWidth="1"/>
    <col min="2" max="2" width="9.710937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71" t="s">
        <v>21</v>
      </c>
      <c r="B1" s="49"/>
      <c r="C1" s="35"/>
      <c r="D1" s="37"/>
      <c r="E1" s="37"/>
      <c r="F1" s="172"/>
      <c r="G1" s="87"/>
      <c r="H1" s="35"/>
      <c r="I1" s="185"/>
      <c r="J1" s="185"/>
      <c r="K1" s="177"/>
    </row>
    <row r="2" spans="1:11" ht="18" customHeight="1" x14ac:dyDescent="0.2">
      <c r="A2" s="156" t="s">
        <v>0</v>
      </c>
      <c r="B2" s="64" t="s">
        <v>1</v>
      </c>
      <c r="C2" s="96" t="s">
        <v>2</v>
      </c>
      <c r="D2" s="96" t="s">
        <v>3</v>
      </c>
      <c r="E2" s="96" t="s">
        <v>8</v>
      </c>
      <c r="F2" s="93"/>
      <c r="G2" s="122" t="s">
        <v>28</v>
      </c>
      <c r="H2" s="96" t="s">
        <v>30</v>
      </c>
      <c r="I2" s="173" t="s">
        <v>6</v>
      </c>
      <c r="J2" s="186" t="s">
        <v>42</v>
      </c>
      <c r="K2" s="186" t="s">
        <v>43</v>
      </c>
    </row>
    <row r="3" spans="1:11" ht="15" customHeight="1" x14ac:dyDescent="0.2">
      <c r="A3" s="291">
        <v>45078</v>
      </c>
      <c r="B3" s="202" t="s">
        <v>57</v>
      </c>
      <c r="C3" s="203" t="s">
        <v>58</v>
      </c>
      <c r="D3" s="203" t="s">
        <v>59</v>
      </c>
      <c r="E3" s="203" t="s">
        <v>60</v>
      </c>
      <c r="F3" s="94">
        <v>1</v>
      </c>
      <c r="G3" s="199">
        <v>0</v>
      </c>
      <c r="H3" s="112">
        <v>0</v>
      </c>
      <c r="I3" s="178">
        <v>25000</v>
      </c>
      <c r="J3" s="187" t="s">
        <v>61</v>
      </c>
      <c r="K3" s="187" t="s">
        <v>62</v>
      </c>
    </row>
    <row r="4" spans="1:11" ht="15" customHeight="1" x14ac:dyDescent="0.2">
      <c r="A4" s="291">
        <v>45078</v>
      </c>
      <c r="B4" s="202" t="s">
        <v>63</v>
      </c>
      <c r="C4" s="203" t="s">
        <v>64</v>
      </c>
      <c r="D4" s="203" t="s">
        <v>65</v>
      </c>
      <c r="E4" s="203" t="s">
        <v>66</v>
      </c>
      <c r="F4" s="94">
        <v>1</v>
      </c>
      <c r="G4" s="199">
        <v>0</v>
      </c>
      <c r="H4" s="112">
        <v>0</v>
      </c>
      <c r="I4" s="178">
        <v>12000</v>
      </c>
      <c r="J4" s="187" t="s">
        <v>67</v>
      </c>
      <c r="K4" s="187" t="s">
        <v>68</v>
      </c>
    </row>
    <row r="5" spans="1:11" ht="15" customHeight="1" x14ac:dyDescent="0.2">
      <c r="A5" s="291">
        <v>45078</v>
      </c>
      <c r="B5" s="202" t="s">
        <v>69</v>
      </c>
      <c r="C5" s="203" t="s">
        <v>70</v>
      </c>
      <c r="D5" s="203" t="s">
        <v>71</v>
      </c>
      <c r="E5" s="203" t="s">
        <v>72</v>
      </c>
      <c r="F5" s="94">
        <v>1</v>
      </c>
      <c r="G5" s="199">
        <v>0</v>
      </c>
      <c r="H5" s="112">
        <v>700</v>
      </c>
      <c r="I5" s="178">
        <v>21000</v>
      </c>
      <c r="J5" s="187" t="s">
        <v>73</v>
      </c>
      <c r="K5" s="187" t="s">
        <v>74</v>
      </c>
    </row>
    <row r="6" spans="1:11" ht="15" customHeight="1" x14ac:dyDescent="0.2">
      <c r="A6" s="291">
        <v>45078</v>
      </c>
      <c r="B6" s="202" t="s">
        <v>75</v>
      </c>
      <c r="C6" s="203" t="s">
        <v>70</v>
      </c>
      <c r="D6" s="203" t="s">
        <v>71</v>
      </c>
      <c r="E6" s="203" t="s">
        <v>72</v>
      </c>
      <c r="F6" s="94">
        <v>1</v>
      </c>
      <c r="G6" s="199">
        <v>0</v>
      </c>
      <c r="H6" s="112">
        <v>270</v>
      </c>
      <c r="I6" s="178">
        <v>60000</v>
      </c>
      <c r="J6" s="187" t="s">
        <v>76</v>
      </c>
      <c r="K6" s="187" t="s">
        <v>74</v>
      </c>
    </row>
    <row r="7" spans="1:11" ht="15" customHeight="1" x14ac:dyDescent="0.2">
      <c r="A7" s="291">
        <v>45079</v>
      </c>
      <c r="B7" s="202" t="s">
        <v>178</v>
      </c>
      <c r="C7" s="203" t="s">
        <v>179</v>
      </c>
      <c r="D7" s="203" t="s">
        <v>180</v>
      </c>
      <c r="E7" s="203" t="s">
        <v>181</v>
      </c>
      <c r="F7" s="94">
        <v>1</v>
      </c>
      <c r="G7" s="199">
        <v>393</v>
      </c>
      <c r="H7" s="112">
        <v>135</v>
      </c>
      <c r="I7" s="178">
        <v>71000</v>
      </c>
      <c r="J7" s="187" t="s">
        <v>182</v>
      </c>
      <c r="K7" s="187" t="s">
        <v>183</v>
      </c>
    </row>
    <row r="8" spans="1:11" ht="15" customHeight="1" x14ac:dyDescent="0.2">
      <c r="A8" s="291">
        <v>45079</v>
      </c>
      <c r="B8" s="202" t="s">
        <v>184</v>
      </c>
      <c r="C8" s="203" t="s">
        <v>185</v>
      </c>
      <c r="D8" s="203" t="s">
        <v>180</v>
      </c>
      <c r="E8" s="203" t="s">
        <v>181</v>
      </c>
      <c r="F8" s="94">
        <v>1</v>
      </c>
      <c r="G8" s="199">
        <v>393</v>
      </c>
      <c r="H8" s="112">
        <v>135</v>
      </c>
      <c r="I8" s="178">
        <v>71000</v>
      </c>
      <c r="J8" s="187" t="s">
        <v>182</v>
      </c>
      <c r="K8" s="187" t="s">
        <v>183</v>
      </c>
    </row>
    <row r="9" spans="1:11" ht="15" customHeight="1" x14ac:dyDescent="0.2">
      <c r="A9" s="291">
        <v>45079</v>
      </c>
      <c r="B9" s="202" t="s">
        <v>186</v>
      </c>
      <c r="C9" s="203" t="s">
        <v>187</v>
      </c>
      <c r="D9" s="203" t="s">
        <v>180</v>
      </c>
      <c r="E9" s="203" t="s">
        <v>181</v>
      </c>
      <c r="F9" s="94">
        <v>1</v>
      </c>
      <c r="G9" s="199">
        <v>393</v>
      </c>
      <c r="H9" s="112">
        <v>135</v>
      </c>
      <c r="I9" s="178">
        <v>71000</v>
      </c>
      <c r="J9" s="187" t="s">
        <v>182</v>
      </c>
      <c r="K9" s="187" t="s">
        <v>183</v>
      </c>
    </row>
    <row r="10" spans="1:11" ht="15" customHeight="1" x14ac:dyDescent="0.2">
      <c r="A10" s="291">
        <v>45079</v>
      </c>
      <c r="B10" s="202" t="s">
        <v>188</v>
      </c>
      <c r="C10" s="203" t="s">
        <v>189</v>
      </c>
      <c r="D10" s="203" t="s">
        <v>180</v>
      </c>
      <c r="E10" s="203" t="s">
        <v>181</v>
      </c>
      <c r="F10" s="94">
        <v>1</v>
      </c>
      <c r="G10" s="199">
        <v>393</v>
      </c>
      <c r="H10" s="112">
        <v>135</v>
      </c>
      <c r="I10" s="178">
        <v>71000</v>
      </c>
      <c r="J10" s="187" t="s">
        <v>182</v>
      </c>
      <c r="K10" s="187" t="s">
        <v>183</v>
      </c>
    </row>
    <row r="11" spans="1:11" ht="15" customHeight="1" x14ac:dyDescent="0.2">
      <c r="A11" s="291">
        <v>45079</v>
      </c>
      <c r="B11" s="202" t="s">
        <v>190</v>
      </c>
      <c r="C11" s="203" t="s">
        <v>191</v>
      </c>
      <c r="D11" s="203" t="s">
        <v>180</v>
      </c>
      <c r="E11" s="203" t="s">
        <v>181</v>
      </c>
      <c r="F11" s="94">
        <v>1</v>
      </c>
      <c r="G11" s="199">
        <v>393</v>
      </c>
      <c r="H11" s="112">
        <v>135</v>
      </c>
      <c r="I11" s="178">
        <v>71000</v>
      </c>
      <c r="J11" s="187" t="s">
        <v>182</v>
      </c>
      <c r="K11" s="187" t="s">
        <v>183</v>
      </c>
    </row>
    <row r="12" spans="1:11" ht="15" customHeight="1" x14ac:dyDescent="0.2">
      <c r="A12" s="291">
        <v>45083</v>
      </c>
      <c r="B12" s="202" t="s">
        <v>235</v>
      </c>
      <c r="C12" s="203" t="s">
        <v>236</v>
      </c>
      <c r="D12" s="203" t="s">
        <v>180</v>
      </c>
      <c r="E12" s="203" t="s">
        <v>181</v>
      </c>
      <c r="F12" s="94">
        <v>1</v>
      </c>
      <c r="G12" s="199">
        <v>393</v>
      </c>
      <c r="H12" s="112">
        <v>135</v>
      </c>
      <c r="I12" s="178">
        <v>71000</v>
      </c>
      <c r="J12" s="187" t="s">
        <v>182</v>
      </c>
      <c r="K12" s="187" t="s">
        <v>183</v>
      </c>
    </row>
    <row r="13" spans="1:11" ht="15" customHeight="1" x14ac:dyDescent="0.2">
      <c r="A13" s="291">
        <v>45083</v>
      </c>
      <c r="B13" s="202" t="s">
        <v>237</v>
      </c>
      <c r="C13" s="203" t="s">
        <v>238</v>
      </c>
      <c r="D13" s="203" t="s">
        <v>180</v>
      </c>
      <c r="E13" s="203" t="s">
        <v>181</v>
      </c>
      <c r="F13" s="94">
        <v>1</v>
      </c>
      <c r="G13" s="199">
        <v>393</v>
      </c>
      <c r="H13" s="112">
        <v>135</v>
      </c>
      <c r="I13" s="178">
        <v>71000</v>
      </c>
      <c r="J13" s="187" t="s">
        <v>182</v>
      </c>
      <c r="K13" s="187" t="s">
        <v>183</v>
      </c>
    </row>
    <row r="14" spans="1:11" ht="15" customHeight="1" x14ac:dyDescent="0.2">
      <c r="A14" s="291">
        <v>45083</v>
      </c>
      <c r="B14" s="202" t="s">
        <v>239</v>
      </c>
      <c r="C14" s="203" t="s">
        <v>240</v>
      </c>
      <c r="D14" s="203" t="s">
        <v>180</v>
      </c>
      <c r="E14" s="203" t="s">
        <v>181</v>
      </c>
      <c r="F14" s="94">
        <v>1</v>
      </c>
      <c r="G14" s="199">
        <v>393</v>
      </c>
      <c r="H14" s="112">
        <v>135</v>
      </c>
      <c r="I14" s="178">
        <v>71000</v>
      </c>
      <c r="J14" s="187" t="s">
        <v>182</v>
      </c>
      <c r="K14" s="187" t="s">
        <v>183</v>
      </c>
    </row>
    <row r="15" spans="1:11" ht="15" customHeight="1" x14ac:dyDescent="0.2">
      <c r="A15" s="291">
        <v>45083</v>
      </c>
      <c r="B15" s="202" t="s">
        <v>241</v>
      </c>
      <c r="C15" s="203" t="s">
        <v>243</v>
      </c>
      <c r="D15" s="203" t="s">
        <v>180</v>
      </c>
      <c r="E15" s="203" t="s">
        <v>181</v>
      </c>
      <c r="F15" s="94">
        <v>1</v>
      </c>
      <c r="G15" s="199">
        <v>393</v>
      </c>
      <c r="H15" s="112">
        <v>135</v>
      </c>
      <c r="I15" s="178">
        <v>71000</v>
      </c>
      <c r="J15" s="187" t="s">
        <v>182</v>
      </c>
      <c r="K15" s="187" t="s">
        <v>183</v>
      </c>
    </row>
    <row r="16" spans="1:11" ht="15" customHeight="1" x14ac:dyDescent="0.2">
      <c r="A16" s="291">
        <v>45083</v>
      </c>
      <c r="B16" s="202" t="s">
        <v>242</v>
      </c>
      <c r="C16" s="203" t="s">
        <v>244</v>
      </c>
      <c r="D16" s="203" t="s">
        <v>180</v>
      </c>
      <c r="E16" s="203" t="s">
        <v>181</v>
      </c>
      <c r="F16" s="94">
        <v>1</v>
      </c>
      <c r="G16" s="199">
        <v>393</v>
      </c>
      <c r="H16" s="112">
        <v>135</v>
      </c>
      <c r="I16" s="178">
        <v>71000</v>
      </c>
      <c r="J16" s="187" t="s">
        <v>182</v>
      </c>
      <c r="K16" s="187" t="s">
        <v>183</v>
      </c>
    </row>
    <row r="17" spans="1:11" ht="15" customHeight="1" x14ac:dyDescent="0.2">
      <c r="A17" s="291">
        <v>45083</v>
      </c>
      <c r="B17" s="202" t="s">
        <v>245</v>
      </c>
      <c r="C17" s="203" t="s">
        <v>247</v>
      </c>
      <c r="D17" s="203" t="s">
        <v>180</v>
      </c>
      <c r="E17" s="203" t="s">
        <v>181</v>
      </c>
      <c r="F17" s="94">
        <v>1</v>
      </c>
      <c r="G17" s="199">
        <v>393</v>
      </c>
      <c r="H17" s="112">
        <v>135</v>
      </c>
      <c r="I17" s="178">
        <v>71000</v>
      </c>
      <c r="J17" s="187" t="s">
        <v>182</v>
      </c>
      <c r="K17" s="187" t="s">
        <v>183</v>
      </c>
    </row>
    <row r="18" spans="1:11" ht="15" customHeight="1" x14ac:dyDescent="0.2">
      <c r="A18" s="291">
        <v>45083</v>
      </c>
      <c r="B18" s="202" t="s">
        <v>246</v>
      </c>
      <c r="C18" s="203" t="s">
        <v>248</v>
      </c>
      <c r="D18" s="203" t="s">
        <v>180</v>
      </c>
      <c r="E18" s="203" t="s">
        <v>181</v>
      </c>
      <c r="F18" s="94">
        <v>1</v>
      </c>
      <c r="G18" s="199">
        <v>393</v>
      </c>
      <c r="H18" s="112">
        <v>135</v>
      </c>
      <c r="I18" s="178">
        <v>71000</v>
      </c>
      <c r="J18" s="187" t="s">
        <v>182</v>
      </c>
      <c r="K18" s="187" t="s">
        <v>183</v>
      </c>
    </row>
    <row r="19" spans="1:11" ht="15" customHeight="1" x14ac:dyDescent="0.2">
      <c r="A19" s="291">
        <v>45083</v>
      </c>
      <c r="B19" s="202" t="s">
        <v>249</v>
      </c>
      <c r="C19" s="203" t="s">
        <v>250</v>
      </c>
      <c r="D19" s="203" t="s">
        <v>180</v>
      </c>
      <c r="E19" s="203" t="s">
        <v>181</v>
      </c>
      <c r="F19" s="94">
        <v>1</v>
      </c>
      <c r="G19" s="199">
        <v>393</v>
      </c>
      <c r="H19" s="112">
        <v>135</v>
      </c>
      <c r="I19" s="178">
        <v>71000</v>
      </c>
      <c r="J19" s="187" t="s">
        <v>182</v>
      </c>
      <c r="K19" s="187" t="s">
        <v>183</v>
      </c>
    </row>
    <row r="20" spans="1:11" ht="15" customHeight="1" x14ac:dyDescent="0.2">
      <c r="A20" s="291">
        <v>45083</v>
      </c>
      <c r="B20" s="202" t="s">
        <v>251</v>
      </c>
      <c r="C20" s="203" t="s">
        <v>252</v>
      </c>
      <c r="D20" s="203" t="s">
        <v>180</v>
      </c>
      <c r="E20" s="203" t="s">
        <v>181</v>
      </c>
      <c r="F20" s="94">
        <v>1</v>
      </c>
      <c r="G20" s="199">
        <v>336</v>
      </c>
      <c r="H20" s="112">
        <v>120</v>
      </c>
      <c r="I20" s="178">
        <v>65000</v>
      </c>
      <c r="J20" s="187" t="s">
        <v>182</v>
      </c>
      <c r="K20" s="187" t="s">
        <v>183</v>
      </c>
    </row>
    <row r="21" spans="1:11" ht="15" customHeight="1" x14ac:dyDescent="0.2">
      <c r="A21" s="291">
        <v>45083</v>
      </c>
      <c r="B21" s="202" t="s">
        <v>253</v>
      </c>
      <c r="C21" s="203" t="s">
        <v>254</v>
      </c>
      <c r="D21" s="203" t="s">
        <v>180</v>
      </c>
      <c r="E21" s="203" t="s">
        <v>181</v>
      </c>
      <c r="F21" s="94">
        <v>1</v>
      </c>
      <c r="G21" s="199">
        <v>336</v>
      </c>
      <c r="H21" s="112">
        <v>120</v>
      </c>
      <c r="I21" s="178">
        <v>65000</v>
      </c>
      <c r="J21" s="187" t="s">
        <v>182</v>
      </c>
      <c r="K21" s="187" t="s">
        <v>183</v>
      </c>
    </row>
    <row r="22" spans="1:11" ht="15" customHeight="1" x14ac:dyDescent="0.2">
      <c r="A22" s="291">
        <v>45083</v>
      </c>
      <c r="B22" s="202" t="s">
        <v>255</v>
      </c>
      <c r="C22" s="203" t="s">
        <v>256</v>
      </c>
      <c r="D22" s="203" t="s">
        <v>180</v>
      </c>
      <c r="E22" s="203" t="s">
        <v>181</v>
      </c>
      <c r="F22" s="94">
        <v>1</v>
      </c>
      <c r="G22" s="199">
        <v>336</v>
      </c>
      <c r="H22" s="112">
        <v>120</v>
      </c>
      <c r="I22" s="178">
        <v>65000</v>
      </c>
      <c r="J22" s="187" t="s">
        <v>182</v>
      </c>
      <c r="K22" s="187" t="s">
        <v>183</v>
      </c>
    </row>
    <row r="23" spans="1:11" ht="15" customHeight="1" x14ac:dyDescent="0.2">
      <c r="A23" s="291">
        <v>45083</v>
      </c>
      <c r="B23" s="202" t="s">
        <v>257</v>
      </c>
      <c r="C23" s="203" t="s">
        <v>258</v>
      </c>
      <c r="D23" s="203" t="s">
        <v>180</v>
      </c>
      <c r="E23" s="203" t="s">
        <v>181</v>
      </c>
      <c r="F23" s="94">
        <v>1</v>
      </c>
      <c r="G23" s="199">
        <v>336</v>
      </c>
      <c r="H23" s="112">
        <v>120</v>
      </c>
      <c r="I23" s="178">
        <v>65000</v>
      </c>
      <c r="J23" s="187" t="s">
        <v>182</v>
      </c>
      <c r="K23" s="187" t="s">
        <v>183</v>
      </c>
    </row>
    <row r="24" spans="1:11" ht="15" customHeight="1" x14ac:dyDescent="0.2">
      <c r="A24" s="291">
        <v>45083</v>
      </c>
      <c r="B24" s="202" t="s">
        <v>259</v>
      </c>
      <c r="C24" s="203" t="s">
        <v>260</v>
      </c>
      <c r="D24" s="203" t="s">
        <v>180</v>
      </c>
      <c r="E24" s="203" t="s">
        <v>181</v>
      </c>
      <c r="F24" s="94">
        <v>1</v>
      </c>
      <c r="G24" s="199">
        <v>336</v>
      </c>
      <c r="H24" s="112">
        <v>120</v>
      </c>
      <c r="I24" s="178">
        <v>65000</v>
      </c>
      <c r="J24" s="187" t="s">
        <v>182</v>
      </c>
      <c r="K24" s="187" t="s">
        <v>183</v>
      </c>
    </row>
    <row r="25" spans="1:11" ht="15" customHeight="1" x14ac:dyDescent="0.2">
      <c r="A25" s="291">
        <v>45083</v>
      </c>
      <c r="B25" s="202" t="s">
        <v>261</v>
      </c>
      <c r="C25" s="203" t="s">
        <v>262</v>
      </c>
      <c r="D25" s="203" t="s">
        <v>180</v>
      </c>
      <c r="E25" s="203" t="s">
        <v>181</v>
      </c>
      <c r="F25" s="94">
        <v>1</v>
      </c>
      <c r="G25" s="199">
        <v>336</v>
      </c>
      <c r="H25" s="112">
        <v>120</v>
      </c>
      <c r="I25" s="178">
        <v>65000</v>
      </c>
      <c r="J25" s="187" t="s">
        <v>182</v>
      </c>
      <c r="K25" s="187" t="s">
        <v>183</v>
      </c>
    </row>
    <row r="26" spans="1:11" ht="15" customHeight="1" x14ac:dyDescent="0.2">
      <c r="A26" s="291">
        <v>45083</v>
      </c>
      <c r="B26" s="202" t="s">
        <v>263</v>
      </c>
      <c r="C26" s="203" t="s">
        <v>264</v>
      </c>
      <c r="D26" s="203" t="s">
        <v>180</v>
      </c>
      <c r="E26" s="203" t="s">
        <v>181</v>
      </c>
      <c r="F26" s="94">
        <v>1</v>
      </c>
      <c r="G26" s="199">
        <v>394</v>
      </c>
      <c r="H26" s="112">
        <v>0</v>
      </c>
      <c r="I26" s="178">
        <v>58000</v>
      </c>
      <c r="J26" s="187" t="s">
        <v>182</v>
      </c>
      <c r="K26" s="187" t="s">
        <v>183</v>
      </c>
    </row>
    <row r="27" spans="1:11" ht="15" customHeight="1" x14ac:dyDescent="0.2">
      <c r="A27" s="291">
        <v>45085</v>
      </c>
      <c r="B27" s="202" t="s">
        <v>335</v>
      </c>
      <c r="C27" s="203" t="s">
        <v>336</v>
      </c>
      <c r="D27" s="203" t="s">
        <v>337</v>
      </c>
      <c r="E27" s="203" t="s">
        <v>338</v>
      </c>
      <c r="F27" s="94">
        <v>1</v>
      </c>
      <c r="G27" s="199">
        <v>1530</v>
      </c>
      <c r="H27" s="112">
        <v>0</v>
      </c>
      <c r="I27" s="178">
        <v>15000</v>
      </c>
      <c r="J27" s="187" t="s">
        <v>339</v>
      </c>
      <c r="K27" s="187" t="s">
        <v>338</v>
      </c>
    </row>
    <row r="28" spans="1:11" ht="15" customHeight="1" x14ac:dyDescent="0.2">
      <c r="A28" s="291">
        <v>45085</v>
      </c>
      <c r="B28" s="202" t="s">
        <v>340</v>
      </c>
      <c r="C28" s="203" t="s">
        <v>336</v>
      </c>
      <c r="D28" s="203" t="s">
        <v>337</v>
      </c>
      <c r="E28" s="203" t="s">
        <v>338</v>
      </c>
      <c r="F28" s="94">
        <v>1</v>
      </c>
      <c r="G28" s="199">
        <v>1530</v>
      </c>
      <c r="H28" s="112">
        <v>0</v>
      </c>
      <c r="I28" s="178">
        <v>15000</v>
      </c>
      <c r="J28" s="187" t="s">
        <v>339</v>
      </c>
      <c r="K28" s="187" t="s">
        <v>338</v>
      </c>
    </row>
    <row r="29" spans="1:11" ht="15" customHeight="1" x14ac:dyDescent="0.2">
      <c r="A29" s="291">
        <v>45085</v>
      </c>
      <c r="B29" s="202" t="s">
        <v>341</v>
      </c>
      <c r="C29" s="203" t="s">
        <v>342</v>
      </c>
      <c r="D29" s="203" t="s">
        <v>343</v>
      </c>
      <c r="E29" s="203" t="s">
        <v>344</v>
      </c>
      <c r="F29" s="94">
        <v>1</v>
      </c>
      <c r="G29" s="199">
        <v>9984</v>
      </c>
      <c r="H29" s="112">
        <v>0</v>
      </c>
      <c r="I29" s="178">
        <v>1800000</v>
      </c>
      <c r="J29" s="187" t="s">
        <v>345</v>
      </c>
      <c r="K29" s="187" t="s">
        <v>346</v>
      </c>
    </row>
    <row r="30" spans="1:11" ht="15" customHeight="1" x14ac:dyDescent="0.2">
      <c r="A30" s="291">
        <v>45090</v>
      </c>
      <c r="B30" s="202" t="s">
        <v>457</v>
      </c>
      <c r="C30" s="203" t="s">
        <v>458</v>
      </c>
      <c r="D30" s="203" t="s">
        <v>323</v>
      </c>
      <c r="E30" s="203" t="s">
        <v>459</v>
      </c>
      <c r="F30" s="94">
        <v>1</v>
      </c>
      <c r="G30" s="199">
        <v>0</v>
      </c>
      <c r="H30" s="112">
        <v>0</v>
      </c>
      <c r="I30" s="178">
        <v>825821</v>
      </c>
      <c r="J30" s="187" t="s">
        <v>460</v>
      </c>
      <c r="K30" s="187" t="s">
        <v>461</v>
      </c>
    </row>
    <row r="31" spans="1:11" ht="15" customHeight="1" x14ac:dyDescent="0.2">
      <c r="A31" s="291">
        <v>45092</v>
      </c>
      <c r="B31" s="202" t="s">
        <v>573</v>
      </c>
      <c r="C31" s="203" t="s">
        <v>574</v>
      </c>
      <c r="D31" s="203"/>
      <c r="E31" s="203" t="s">
        <v>575</v>
      </c>
      <c r="F31" s="94">
        <v>1</v>
      </c>
      <c r="G31" s="199">
        <v>0</v>
      </c>
      <c r="H31" s="112">
        <v>0</v>
      </c>
      <c r="I31" s="178">
        <v>15000</v>
      </c>
      <c r="J31" s="187" t="s">
        <v>576</v>
      </c>
      <c r="K31" s="187" t="s">
        <v>577</v>
      </c>
    </row>
    <row r="32" spans="1:11" ht="15" customHeight="1" x14ac:dyDescent="0.2">
      <c r="A32" s="291">
        <v>45096</v>
      </c>
      <c r="B32" s="202" t="s">
        <v>670</v>
      </c>
      <c r="C32" s="203" t="s">
        <v>671</v>
      </c>
      <c r="D32" s="203"/>
      <c r="E32" s="203" t="s">
        <v>672</v>
      </c>
      <c r="F32" s="94">
        <v>1</v>
      </c>
      <c r="G32" s="199">
        <v>0</v>
      </c>
      <c r="H32" s="112">
        <v>950</v>
      </c>
      <c r="I32" s="178">
        <v>350000</v>
      </c>
      <c r="J32" s="187" t="s">
        <v>674</v>
      </c>
      <c r="K32" s="187" t="s">
        <v>673</v>
      </c>
    </row>
    <row r="33" spans="1:11" ht="15" customHeight="1" x14ac:dyDescent="0.2">
      <c r="A33" s="291">
        <v>45098</v>
      </c>
      <c r="B33" s="202" t="s">
        <v>716</v>
      </c>
      <c r="C33" s="203" t="s">
        <v>717</v>
      </c>
      <c r="D33" s="203"/>
      <c r="E33" s="203" t="s">
        <v>718</v>
      </c>
      <c r="F33" s="94">
        <v>1</v>
      </c>
      <c r="G33" s="199">
        <v>2134</v>
      </c>
      <c r="H33" s="112">
        <v>0</v>
      </c>
      <c r="I33" s="178">
        <v>1100000</v>
      </c>
      <c r="J33" s="187" t="s">
        <v>719</v>
      </c>
      <c r="K33" s="187" t="s">
        <v>720</v>
      </c>
    </row>
    <row r="34" spans="1:11" ht="15" customHeight="1" x14ac:dyDescent="0.2">
      <c r="A34" s="291">
        <v>45105</v>
      </c>
      <c r="B34" s="202" t="s">
        <v>861</v>
      </c>
      <c r="C34" s="203" t="s">
        <v>862</v>
      </c>
      <c r="D34" s="203" t="s">
        <v>863</v>
      </c>
      <c r="E34" s="203" t="s">
        <v>864</v>
      </c>
      <c r="F34" s="94">
        <v>1</v>
      </c>
      <c r="G34" s="199">
        <v>0</v>
      </c>
      <c r="H34" s="112">
        <v>0</v>
      </c>
      <c r="I34" s="178">
        <v>15000</v>
      </c>
      <c r="J34" s="187" t="s">
        <v>865</v>
      </c>
      <c r="K34" s="187" t="s">
        <v>866</v>
      </c>
    </row>
    <row r="35" spans="1:11" ht="15" customHeight="1" x14ac:dyDescent="0.2">
      <c r="A35" s="291">
        <v>45106</v>
      </c>
      <c r="B35" s="202" t="s">
        <v>892</v>
      </c>
      <c r="C35" s="203" t="s">
        <v>893</v>
      </c>
      <c r="D35" s="203"/>
      <c r="E35" s="203" t="s">
        <v>894</v>
      </c>
      <c r="F35" s="94">
        <v>1</v>
      </c>
      <c r="G35" s="199">
        <v>0</v>
      </c>
      <c r="H35" s="112">
        <v>0</v>
      </c>
      <c r="I35" s="178">
        <v>488640</v>
      </c>
      <c r="J35" s="187" t="s">
        <v>895</v>
      </c>
      <c r="K35" s="187"/>
    </row>
    <row r="36" spans="1:11" ht="15" customHeight="1" x14ac:dyDescent="0.2">
      <c r="A36" s="167"/>
      <c r="B36" s="45"/>
      <c r="C36" s="47"/>
      <c r="D36" s="50"/>
      <c r="E36" s="21" t="s">
        <v>13</v>
      </c>
      <c r="F36" s="22">
        <f>SUM(F3:F35)</f>
        <v>33</v>
      </c>
      <c r="G36" s="22">
        <f>SUM(G3:G35)</f>
        <v>22697</v>
      </c>
      <c r="H36" s="125">
        <f>SUM(H3:H35)</f>
        <v>4395</v>
      </c>
      <c r="I36" s="179">
        <f>SUM(I3:I35)</f>
        <v>6113461</v>
      </c>
      <c r="J36" s="188"/>
      <c r="K36" s="189"/>
    </row>
    <row r="37" spans="1:11" ht="15" customHeight="1" x14ac:dyDescent="0.25">
      <c r="A37" s="180" t="s">
        <v>15</v>
      </c>
      <c r="B37" s="49"/>
      <c r="C37" s="51"/>
      <c r="D37" s="52"/>
      <c r="E37" s="52"/>
      <c r="F37" s="53"/>
      <c r="G37" s="95"/>
      <c r="H37" s="35"/>
      <c r="I37" s="185"/>
      <c r="J37" s="185"/>
      <c r="K37" s="177"/>
    </row>
    <row r="38" spans="1:11" ht="15" customHeight="1" x14ac:dyDescent="0.2">
      <c r="A38" s="156" t="s">
        <v>0</v>
      </c>
      <c r="B38" s="64" t="s">
        <v>1</v>
      </c>
      <c r="C38" s="96" t="s">
        <v>2</v>
      </c>
      <c r="D38" s="96" t="s">
        <v>3</v>
      </c>
      <c r="E38" s="96" t="s">
        <v>8</v>
      </c>
      <c r="F38" s="93"/>
      <c r="G38" s="122" t="s">
        <v>28</v>
      </c>
      <c r="H38" s="96" t="s">
        <v>30</v>
      </c>
      <c r="I38" s="173" t="s">
        <v>6</v>
      </c>
      <c r="J38" s="186" t="s">
        <v>42</v>
      </c>
      <c r="K38" s="186" t="s">
        <v>43</v>
      </c>
    </row>
    <row r="39" spans="1:11" ht="15" customHeight="1" x14ac:dyDescent="0.2">
      <c r="A39" s="201">
        <v>45078</v>
      </c>
      <c r="B39" s="202" t="s">
        <v>77</v>
      </c>
      <c r="C39" s="203" t="s">
        <v>70</v>
      </c>
      <c r="D39" s="203" t="s">
        <v>71</v>
      </c>
      <c r="E39" s="203" t="s">
        <v>72</v>
      </c>
      <c r="F39" s="94">
        <v>1</v>
      </c>
      <c r="G39" s="199">
        <v>3457</v>
      </c>
      <c r="H39" s="112">
        <v>522</v>
      </c>
      <c r="I39" s="178">
        <v>118000</v>
      </c>
      <c r="J39" s="187" t="s">
        <v>78</v>
      </c>
      <c r="K39" s="187" t="s">
        <v>74</v>
      </c>
    </row>
    <row r="40" spans="1:11" ht="15" customHeight="1" x14ac:dyDescent="0.2">
      <c r="A40" s="201">
        <v>45078</v>
      </c>
      <c r="B40" s="202" t="s">
        <v>79</v>
      </c>
      <c r="C40" s="203" t="s">
        <v>80</v>
      </c>
      <c r="D40" s="203" t="s">
        <v>71</v>
      </c>
      <c r="E40" s="203" t="s">
        <v>81</v>
      </c>
      <c r="F40" s="94">
        <v>1</v>
      </c>
      <c r="G40" s="199">
        <v>0</v>
      </c>
      <c r="H40" s="112">
        <v>0</v>
      </c>
      <c r="I40" s="178">
        <v>0</v>
      </c>
      <c r="J40" s="187" t="s">
        <v>82</v>
      </c>
      <c r="K40" s="187" t="s">
        <v>83</v>
      </c>
    </row>
    <row r="41" spans="1:11" ht="15" customHeight="1" x14ac:dyDescent="0.2">
      <c r="A41" s="201">
        <v>45078</v>
      </c>
      <c r="B41" s="202" t="s">
        <v>84</v>
      </c>
      <c r="C41" s="203" t="s">
        <v>85</v>
      </c>
      <c r="D41" s="203" t="s">
        <v>86</v>
      </c>
      <c r="E41" s="203" t="s">
        <v>87</v>
      </c>
      <c r="F41" s="94">
        <v>1</v>
      </c>
      <c r="G41" s="199">
        <v>0</v>
      </c>
      <c r="H41" s="112">
        <v>0</v>
      </c>
      <c r="I41" s="178">
        <v>12500</v>
      </c>
      <c r="J41" s="187" t="s">
        <v>88</v>
      </c>
      <c r="K41" s="187" t="s">
        <v>87</v>
      </c>
    </row>
    <row r="42" spans="1:11" ht="15" customHeight="1" x14ac:dyDescent="0.2">
      <c r="A42" s="201">
        <v>45079</v>
      </c>
      <c r="B42" s="202" t="s">
        <v>89</v>
      </c>
      <c r="C42" s="203" t="s">
        <v>90</v>
      </c>
      <c r="D42" s="203" t="s">
        <v>91</v>
      </c>
      <c r="E42" s="203" t="s">
        <v>92</v>
      </c>
      <c r="F42" s="94">
        <v>1</v>
      </c>
      <c r="G42" s="199">
        <v>700</v>
      </c>
      <c r="H42" s="112">
        <v>897</v>
      </c>
      <c r="I42" s="178">
        <v>20000</v>
      </c>
      <c r="J42" s="187" t="s">
        <v>93</v>
      </c>
      <c r="K42" s="187" t="s">
        <v>94</v>
      </c>
    </row>
    <row r="43" spans="1:11" ht="15" customHeight="1" x14ac:dyDescent="0.2">
      <c r="A43" s="201">
        <v>45082</v>
      </c>
      <c r="B43" s="202" t="s">
        <v>203</v>
      </c>
      <c r="C43" s="203" t="s">
        <v>204</v>
      </c>
      <c r="D43" s="203" t="s">
        <v>205</v>
      </c>
      <c r="E43" s="203" t="s">
        <v>206</v>
      </c>
      <c r="F43" s="94">
        <v>1</v>
      </c>
      <c r="G43" s="199">
        <v>192</v>
      </c>
      <c r="H43" s="112">
        <v>0</v>
      </c>
      <c r="I43" s="178">
        <v>280000</v>
      </c>
      <c r="J43" s="187" t="s">
        <v>207</v>
      </c>
      <c r="K43" s="187" t="s">
        <v>208</v>
      </c>
    </row>
    <row r="44" spans="1:11" ht="15" customHeight="1" x14ac:dyDescent="0.2">
      <c r="A44" s="201">
        <v>45083</v>
      </c>
      <c r="B44" s="202" t="s">
        <v>268</v>
      </c>
      <c r="C44" s="203" t="s">
        <v>269</v>
      </c>
      <c r="D44" s="203" t="s">
        <v>270</v>
      </c>
      <c r="E44" s="203" t="s">
        <v>271</v>
      </c>
      <c r="F44" s="94">
        <v>1</v>
      </c>
      <c r="G44" s="199">
        <v>0</v>
      </c>
      <c r="H44" s="112">
        <v>0</v>
      </c>
      <c r="I44" s="178">
        <v>1000000</v>
      </c>
      <c r="J44" s="187" t="s">
        <v>272</v>
      </c>
      <c r="K44" s="187" t="s">
        <v>273</v>
      </c>
    </row>
    <row r="45" spans="1:11" ht="15" customHeight="1" x14ac:dyDescent="0.2">
      <c r="A45" s="201">
        <v>45084</v>
      </c>
      <c r="B45" s="202" t="s">
        <v>300</v>
      </c>
      <c r="C45" s="203" t="s">
        <v>301</v>
      </c>
      <c r="D45" s="203" t="s">
        <v>302</v>
      </c>
      <c r="E45" s="203" t="s">
        <v>303</v>
      </c>
      <c r="F45" s="94">
        <v>1</v>
      </c>
      <c r="G45" s="199">
        <v>0</v>
      </c>
      <c r="H45" s="112">
        <v>0</v>
      </c>
      <c r="I45" s="178">
        <v>185000</v>
      </c>
      <c r="J45" s="187" t="s">
        <v>93</v>
      </c>
      <c r="K45" s="187" t="s">
        <v>304</v>
      </c>
    </row>
    <row r="46" spans="1:11" ht="15" customHeight="1" x14ac:dyDescent="0.2">
      <c r="A46" s="201">
        <v>45084</v>
      </c>
      <c r="B46" s="202" t="s">
        <v>305</v>
      </c>
      <c r="C46" s="203" t="s">
        <v>306</v>
      </c>
      <c r="D46" s="203" t="s">
        <v>307</v>
      </c>
      <c r="E46" s="203" t="s">
        <v>308</v>
      </c>
      <c r="F46" s="94">
        <v>1</v>
      </c>
      <c r="G46" s="199">
        <v>0</v>
      </c>
      <c r="H46" s="112">
        <v>0</v>
      </c>
      <c r="I46" s="178">
        <v>500</v>
      </c>
      <c r="J46" s="187" t="s">
        <v>309</v>
      </c>
      <c r="K46" s="187" t="s">
        <v>310</v>
      </c>
    </row>
    <row r="47" spans="1:11" ht="15" customHeight="1" x14ac:dyDescent="0.2">
      <c r="A47" s="201">
        <v>45089</v>
      </c>
      <c r="B47" s="202" t="s">
        <v>438</v>
      </c>
      <c r="C47" s="203" t="s">
        <v>439</v>
      </c>
      <c r="D47" s="203" t="s">
        <v>65</v>
      </c>
      <c r="E47" s="203" t="s">
        <v>440</v>
      </c>
      <c r="F47" s="94">
        <v>1</v>
      </c>
      <c r="G47" s="199">
        <v>0</v>
      </c>
      <c r="H47" s="112">
        <v>0</v>
      </c>
      <c r="I47" s="178">
        <v>12500</v>
      </c>
      <c r="J47" s="187" t="s">
        <v>441</v>
      </c>
      <c r="K47" s="187" t="s">
        <v>120</v>
      </c>
    </row>
    <row r="48" spans="1:11" ht="15" customHeight="1" x14ac:dyDescent="0.2">
      <c r="A48" s="201">
        <v>45089</v>
      </c>
      <c r="B48" s="202" t="s">
        <v>442</v>
      </c>
      <c r="C48" s="203" t="s">
        <v>443</v>
      </c>
      <c r="D48" s="203" t="s">
        <v>444</v>
      </c>
      <c r="E48" s="203" t="s">
        <v>445</v>
      </c>
      <c r="F48" s="94">
        <v>1</v>
      </c>
      <c r="G48" s="199">
        <v>1500</v>
      </c>
      <c r="H48" s="112">
        <v>0</v>
      </c>
      <c r="I48" s="178">
        <v>98000</v>
      </c>
      <c r="J48" s="187" t="s">
        <v>78</v>
      </c>
      <c r="K48" s="187" t="s">
        <v>446</v>
      </c>
    </row>
    <row r="49" spans="1:11" ht="15" customHeight="1" x14ac:dyDescent="0.2">
      <c r="A49" s="201">
        <v>45089</v>
      </c>
      <c r="B49" s="202" t="s">
        <v>467</v>
      </c>
      <c r="C49" s="203" t="s">
        <v>468</v>
      </c>
      <c r="D49" s="203" t="s">
        <v>469</v>
      </c>
      <c r="E49" s="203" t="s">
        <v>470</v>
      </c>
      <c r="F49" s="94">
        <v>1</v>
      </c>
      <c r="G49" s="199">
        <v>11077</v>
      </c>
      <c r="H49" s="112">
        <v>0</v>
      </c>
      <c r="I49" s="178">
        <v>375000</v>
      </c>
      <c r="J49" s="187" t="s">
        <v>471</v>
      </c>
      <c r="K49" s="187" t="s">
        <v>472</v>
      </c>
    </row>
    <row r="50" spans="1:11" ht="15" customHeight="1" x14ac:dyDescent="0.2">
      <c r="A50" s="201">
        <v>45090</v>
      </c>
      <c r="B50" s="202" t="s">
        <v>496</v>
      </c>
      <c r="C50" s="203" t="s">
        <v>497</v>
      </c>
      <c r="D50" s="203" t="s">
        <v>498</v>
      </c>
      <c r="E50" s="203" t="s">
        <v>499</v>
      </c>
      <c r="F50" s="94">
        <v>1</v>
      </c>
      <c r="G50" s="199">
        <v>0</v>
      </c>
      <c r="H50" s="112">
        <v>0</v>
      </c>
      <c r="I50" s="178">
        <v>30000</v>
      </c>
      <c r="J50" s="187" t="s">
        <v>500</v>
      </c>
      <c r="K50" s="187" t="s">
        <v>501</v>
      </c>
    </row>
    <row r="51" spans="1:11" ht="15" customHeight="1" x14ac:dyDescent="0.2">
      <c r="A51" s="201">
        <v>45092</v>
      </c>
      <c r="B51" s="202" t="s">
        <v>548</v>
      </c>
      <c r="C51" s="203" t="s">
        <v>549</v>
      </c>
      <c r="D51" s="203" t="s">
        <v>550</v>
      </c>
      <c r="E51" s="203" t="s">
        <v>551</v>
      </c>
      <c r="F51" s="94">
        <v>1</v>
      </c>
      <c r="G51" s="199">
        <v>579</v>
      </c>
      <c r="H51" s="112">
        <v>6691</v>
      </c>
      <c r="I51" s="178">
        <v>17500</v>
      </c>
      <c r="J51" s="187" t="s">
        <v>552</v>
      </c>
      <c r="K51" s="187" t="s">
        <v>553</v>
      </c>
    </row>
    <row r="52" spans="1:11" ht="15" customHeight="1" x14ac:dyDescent="0.2">
      <c r="A52" s="201">
        <v>45092</v>
      </c>
      <c r="B52" s="202" t="s">
        <v>582</v>
      </c>
      <c r="C52" s="203" t="s">
        <v>583</v>
      </c>
      <c r="D52" s="203" t="s">
        <v>584</v>
      </c>
      <c r="E52" s="203" t="s">
        <v>585</v>
      </c>
      <c r="F52" s="94">
        <v>1</v>
      </c>
      <c r="G52" s="199">
        <v>240</v>
      </c>
      <c r="H52" s="112">
        <v>0</v>
      </c>
      <c r="I52" s="178">
        <v>10000</v>
      </c>
      <c r="J52" s="187" t="s">
        <v>586</v>
      </c>
      <c r="K52" s="187" t="s">
        <v>587</v>
      </c>
    </row>
    <row r="53" spans="1:11" ht="15" customHeight="1" x14ac:dyDescent="0.2">
      <c r="A53" s="201">
        <v>45093</v>
      </c>
      <c r="B53" s="202" t="s">
        <v>628</v>
      </c>
      <c r="C53" s="203" t="s">
        <v>629</v>
      </c>
      <c r="D53" s="203" t="s">
        <v>86</v>
      </c>
      <c r="E53" s="203" t="s">
        <v>499</v>
      </c>
      <c r="F53" s="94">
        <v>1</v>
      </c>
      <c r="G53" s="199">
        <v>0</v>
      </c>
      <c r="H53" s="112">
        <v>0</v>
      </c>
      <c r="I53" s="178">
        <v>149000</v>
      </c>
      <c r="J53" s="187" t="s">
        <v>93</v>
      </c>
      <c r="K53" s="187" t="s">
        <v>630</v>
      </c>
    </row>
    <row r="54" spans="1:11" ht="15" customHeight="1" x14ac:dyDescent="0.2">
      <c r="A54" s="201">
        <v>45093</v>
      </c>
      <c r="B54" s="202" t="s">
        <v>631</v>
      </c>
      <c r="C54" s="203" t="s">
        <v>632</v>
      </c>
      <c r="D54" s="203" t="s">
        <v>86</v>
      </c>
      <c r="E54" s="203" t="s">
        <v>633</v>
      </c>
      <c r="F54" s="94">
        <v>1</v>
      </c>
      <c r="G54" s="199">
        <v>0</v>
      </c>
      <c r="H54" s="112">
        <v>0</v>
      </c>
      <c r="I54" s="178">
        <v>500</v>
      </c>
      <c r="J54" s="187" t="s">
        <v>634</v>
      </c>
      <c r="K54" s="187" t="s">
        <v>635</v>
      </c>
    </row>
    <row r="55" spans="1:11" ht="15" customHeight="1" x14ac:dyDescent="0.2">
      <c r="A55" s="201">
        <v>45096</v>
      </c>
      <c r="B55" s="202" t="s">
        <v>664</v>
      </c>
      <c r="C55" s="203" t="s">
        <v>665</v>
      </c>
      <c r="D55" s="203" t="s">
        <v>666</v>
      </c>
      <c r="E55" s="203" t="s">
        <v>667</v>
      </c>
      <c r="F55" s="94">
        <v>1</v>
      </c>
      <c r="G55" s="199">
        <v>0</v>
      </c>
      <c r="H55" s="112">
        <v>0</v>
      </c>
      <c r="I55" s="178">
        <v>350</v>
      </c>
      <c r="J55" s="187" t="s">
        <v>668</v>
      </c>
      <c r="K55" s="187" t="s">
        <v>669</v>
      </c>
    </row>
    <row r="56" spans="1:11" ht="15" customHeight="1" x14ac:dyDescent="0.2">
      <c r="A56" s="201">
        <v>45103</v>
      </c>
      <c r="B56" s="202" t="s">
        <v>819</v>
      </c>
      <c r="C56" s="203" t="s">
        <v>820</v>
      </c>
      <c r="D56" s="203" t="s">
        <v>65</v>
      </c>
      <c r="E56" s="203" t="s">
        <v>821</v>
      </c>
      <c r="F56" s="94">
        <v>1</v>
      </c>
      <c r="G56" s="199">
        <v>0</v>
      </c>
      <c r="H56" s="112">
        <v>0</v>
      </c>
      <c r="I56" s="178">
        <v>40000</v>
      </c>
      <c r="J56" s="187" t="s">
        <v>93</v>
      </c>
      <c r="K56" s="187" t="s">
        <v>822</v>
      </c>
    </row>
    <row r="57" spans="1:11" ht="15" customHeight="1" x14ac:dyDescent="0.2">
      <c r="A57" s="201">
        <v>45100</v>
      </c>
      <c r="B57" s="202" t="s">
        <v>885</v>
      </c>
      <c r="C57" s="203" t="s">
        <v>862</v>
      </c>
      <c r="D57" s="203" t="s">
        <v>863</v>
      </c>
      <c r="E57" s="203" t="s">
        <v>886</v>
      </c>
      <c r="F57" s="94">
        <v>1</v>
      </c>
      <c r="G57" s="199">
        <v>0</v>
      </c>
      <c r="H57" s="112">
        <v>0</v>
      </c>
      <c r="I57" s="178">
        <v>15000</v>
      </c>
      <c r="J57" s="187" t="s">
        <v>552</v>
      </c>
      <c r="K57" s="187" t="s">
        <v>887</v>
      </c>
    </row>
    <row r="58" spans="1:11" ht="15" customHeight="1" x14ac:dyDescent="0.2">
      <c r="A58" s="201">
        <v>45105</v>
      </c>
      <c r="B58" s="202" t="s">
        <v>888</v>
      </c>
      <c r="C58" s="203" t="s">
        <v>889</v>
      </c>
      <c r="D58" s="203" t="s">
        <v>890</v>
      </c>
      <c r="E58" s="203"/>
      <c r="F58" s="94">
        <v>1</v>
      </c>
      <c r="G58" s="199">
        <v>0</v>
      </c>
      <c r="H58" s="112">
        <v>0</v>
      </c>
      <c r="I58" s="178">
        <v>35000</v>
      </c>
      <c r="J58" s="187" t="s">
        <v>891</v>
      </c>
      <c r="K58" s="187" t="s">
        <v>890</v>
      </c>
    </row>
    <row r="59" spans="1:11" ht="15" customHeight="1" x14ac:dyDescent="0.2">
      <c r="A59" s="167"/>
      <c r="B59" s="45"/>
      <c r="C59" s="47"/>
      <c r="D59" s="174"/>
      <c r="E59" s="21" t="s">
        <v>13</v>
      </c>
      <c r="F59" s="22">
        <f>SUM(F39:F58)</f>
        <v>20</v>
      </c>
      <c r="G59" s="22">
        <f>SUM(G39:G58)</f>
        <v>17745</v>
      </c>
      <c r="H59" s="125">
        <f>SUM(H39:H58)</f>
        <v>8110</v>
      </c>
      <c r="I59" s="179">
        <f>SUM(I39:I58)</f>
        <v>2398850</v>
      </c>
      <c r="J59" s="188"/>
      <c r="K59" s="189"/>
    </row>
    <row r="60" spans="1:11" ht="15" customHeight="1" x14ac:dyDescent="0.2">
      <c r="A60" s="1"/>
      <c r="B60" s="1"/>
      <c r="C60" s="1"/>
      <c r="D60" s="1"/>
      <c r="E60" s="1"/>
      <c r="F60" s="1"/>
      <c r="G60" s="1"/>
      <c r="H60" s="1"/>
    </row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spans="10:10" ht="15" customHeight="1" x14ac:dyDescent="0.2"/>
    <row r="114" spans="10:10" ht="15" customHeight="1" x14ac:dyDescent="0.2">
      <c r="J114" s="116"/>
    </row>
    <row r="115" spans="10:10" ht="15" customHeight="1" x14ac:dyDescent="0.2"/>
    <row r="116" spans="10:10" ht="15" customHeight="1" x14ac:dyDescent="0.2"/>
    <row r="117" spans="10:10" ht="15" customHeight="1" x14ac:dyDescent="0.2"/>
    <row r="118" spans="10:10" ht="15" customHeight="1" x14ac:dyDescent="0.2"/>
    <row r="119" spans="10:10" ht="15" customHeight="1" x14ac:dyDescent="0.2"/>
    <row r="120" spans="10:10" ht="15" customHeight="1" x14ac:dyDescent="0.2"/>
    <row r="121" spans="10:10" ht="15" customHeight="1" x14ac:dyDescent="0.2"/>
    <row r="122" spans="10:10" ht="15" customHeight="1" x14ac:dyDescent="0.2"/>
    <row r="123" spans="10:10" ht="15" customHeight="1" x14ac:dyDescent="0.2"/>
    <row r="124" spans="10:10" ht="15" customHeight="1" x14ac:dyDescent="0.2"/>
    <row r="125" spans="10:10" ht="15" customHeight="1" x14ac:dyDescent="0.2"/>
    <row r="126" spans="10:10" ht="15" customHeight="1" x14ac:dyDescent="0.2">
      <c r="J126" s="1" t="s">
        <v>40</v>
      </c>
    </row>
    <row r="127" spans="10:10" ht="15" customHeight="1" x14ac:dyDescent="0.2"/>
    <row r="128" spans="10:10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21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</sheetData>
  <sortState xmlns:xlrd2="http://schemas.microsoft.com/office/spreadsheetml/2017/richdata2" ref="A39:K53">
    <sortCondition ref="A39:A5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172"/>
  <sheetViews>
    <sheetView topLeftCell="A29" workbookViewId="0">
      <pane ySplit="300" topLeftCell="A3" activePane="bottomLeft"/>
      <selection activeCell="L29" sqref="L1:L1048576"/>
      <selection pane="bottomLeft" activeCell="A149" sqref="A149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0" t="s">
        <v>27</v>
      </c>
      <c r="B1" s="276"/>
      <c r="C1" s="126"/>
      <c r="D1" s="131"/>
      <c r="E1" s="132"/>
      <c r="F1" s="127"/>
      <c r="G1" s="133"/>
      <c r="H1" s="134"/>
    </row>
    <row r="2" spans="1:9 16384:16384" ht="15.75" customHeight="1" x14ac:dyDescent="0.2">
      <c r="A2" s="128" t="s">
        <v>0</v>
      </c>
      <c r="B2" s="64" t="s">
        <v>1</v>
      </c>
      <c r="C2" s="96" t="s">
        <v>2</v>
      </c>
      <c r="D2" s="96" t="s">
        <v>3</v>
      </c>
      <c r="E2" s="96" t="s">
        <v>8</v>
      </c>
      <c r="F2" s="89"/>
      <c r="G2" s="102"/>
      <c r="H2" s="135" t="s">
        <v>6</v>
      </c>
    </row>
    <row r="3" spans="1:9 16384:16384" ht="14.25" customHeight="1" x14ac:dyDescent="0.2">
      <c r="A3" s="285">
        <v>45082</v>
      </c>
      <c r="B3" s="77" t="s">
        <v>161</v>
      </c>
      <c r="C3" s="78" t="s">
        <v>162</v>
      </c>
      <c r="D3" s="78" t="s">
        <v>163</v>
      </c>
      <c r="E3" s="78" t="s">
        <v>164</v>
      </c>
      <c r="F3" s="204">
        <v>1</v>
      </c>
      <c r="G3" s="112"/>
      <c r="H3" s="205">
        <v>220000</v>
      </c>
    </row>
    <row r="4" spans="1:9 16384:16384" ht="14.25" customHeight="1" x14ac:dyDescent="0.2">
      <c r="A4" s="285">
        <v>45083</v>
      </c>
      <c r="B4" s="77" t="s">
        <v>265</v>
      </c>
      <c r="C4" s="78" t="s">
        <v>266</v>
      </c>
      <c r="D4" s="78"/>
      <c r="E4" s="78" t="s">
        <v>267</v>
      </c>
      <c r="F4" s="204">
        <v>1</v>
      </c>
      <c r="G4" s="112"/>
      <c r="H4" s="205">
        <v>58000</v>
      </c>
    </row>
    <row r="5" spans="1:9 16384:16384" ht="14.25" customHeight="1" x14ac:dyDescent="0.2">
      <c r="A5" s="285">
        <v>45085</v>
      </c>
      <c r="B5" s="77" t="s">
        <v>325</v>
      </c>
      <c r="C5" s="78" t="s">
        <v>326</v>
      </c>
      <c r="D5" s="78" t="s">
        <v>327</v>
      </c>
      <c r="E5" s="78" t="s">
        <v>328</v>
      </c>
      <c r="F5" s="204">
        <v>1</v>
      </c>
      <c r="G5" s="112"/>
      <c r="H5" s="205">
        <v>55000</v>
      </c>
    </row>
    <row r="6" spans="1:9 16384:16384" ht="14.25" customHeight="1" x14ac:dyDescent="0.2">
      <c r="A6" s="285">
        <v>45097</v>
      </c>
      <c r="B6" s="77" t="s">
        <v>694</v>
      </c>
      <c r="C6" s="78" t="s">
        <v>695</v>
      </c>
      <c r="D6" s="78" t="s">
        <v>100</v>
      </c>
      <c r="E6" s="78" t="s">
        <v>696</v>
      </c>
      <c r="F6" s="204">
        <v>1</v>
      </c>
      <c r="G6" s="112"/>
      <c r="H6" s="205">
        <v>55000</v>
      </c>
    </row>
    <row r="7" spans="1:9 16384:16384" ht="14.25" customHeight="1" x14ac:dyDescent="0.2">
      <c r="A7" s="136"/>
      <c r="B7" s="62"/>
      <c r="C7" s="63"/>
      <c r="D7" s="63"/>
      <c r="E7" s="23" t="s">
        <v>13</v>
      </c>
      <c r="F7" s="91">
        <f>SUM(F3:F6)</f>
        <v>4</v>
      </c>
      <c r="G7" s="81"/>
      <c r="H7" s="137">
        <f>SUM(H3:H6)</f>
        <v>388000</v>
      </c>
    </row>
    <row r="8" spans="1:9 16384:16384" ht="14.25" customHeight="1" x14ac:dyDescent="0.2">
      <c r="A8" s="334" t="s">
        <v>25</v>
      </c>
      <c r="B8" s="335"/>
      <c r="C8" s="38"/>
      <c r="D8" s="38"/>
      <c r="E8" s="38"/>
      <c r="F8" s="90"/>
      <c r="G8" s="92"/>
      <c r="H8" s="138"/>
    </row>
    <row r="9" spans="1:9 16384:16384" ht="15.75" customHeight="1" x14ac:dyDescent="0.2">
      <c r="A9" s="128" t="s">
        <v>0</v>
      </c>
      <c r="B9" s="64" t="s">
        <v>1</v>
      </c>
      <c r="C9" s="96" t="s">
        <v>2</v>
      </c>
      <c r="D9" s="96" t="s">
        <v>3</v>
      </c>
      <c r="E9" s="96" t="s">
        <v>8</v>
      </c>
      <c r="F9" s="89"/>
      <c r="G9" s="107" t="s">
        <v>12</v>
      </c>
      <c r="H9" s="139" t="s">
        <v>26</v>
      </c>
    </row>
    <row r="10" spans="1:9 16384:16384" s="24" customFormat="1" ht="15.75" customHeight="1" x14ac:dyDescent="0.2">
      <c r="A10" s="147">
        <v>45078</v>
      </c>
      <c r="B10" s="77" t="s">
        <v>112</v>
      </c>
      <c r="C10" s="72" t="s">
        <v>113</v>
      </c>
      <c r="D10" s="207" t="s">
        <v>114</v>
      </c>
      <c r="E10" s="279" t="s">
        <v>115</v>
      </c>
      <c r="F10" s="280">
        <v>1</v>
      </c>
      <c r="G10" s="281">
        <v>12</v>
      </c>
      <c r="H10" s="282" t="s">
        <v>116</v>
      </c>
      <c r="I10" s="283"/>
      <c r="XFD10" s="24">
        <f>SUM(F10:XFC10)</f>
        <v>13</v>
      </c>
    </row>
    <row r="11" spans="1:9 16384:16384" s="24" customFormat="1" ht="15.75" customHeight="1" x14ac:dyDescent="0.2">
      <c r="A11" s="206">
        <v>45090</v>
      </c>
      <c r="B11" s="327" t="s">
        <v>480</v>
      </c>
      <c r="C11" s="203" t="s">
        <v>481</v>
      </c>
      <c r="D11" s="207" t="s">
        <v>482</v>
      </c>
      <c r="E11" s="279" t="s">
        <v>483</v>
      </c>
      <c r="F11" s="280">
        <v>1</v>
      </c>
      <c r="G11" s="281">
        <v>20</v>
      </c>
      <c r="H11" s="282" t="s">
        <v>484</v>
      </c>
      <c r="I11" s="283"/>
    </row>
    <row r="12" spans="1:9 16384:16384" s="24" customFormat="1" ht="15.75" customHeight="1" x14ac:dyDescent="0.2">
      <c r="A12" s="206">
        <v>45090</v>
      </c>
      <c r="B12" s="327" t="s">
        <v>462</v>
      </c>
      <c r="C12" s="203" t="s">
        <v>342</v>
      </c>
      <c r="D12" s="207" t="s">
        <v>343</v>
      </c>
      <c r="E12" s="279" t="s">
        <v>463</v>
      </c>
      <c r="F12" s="280">
        <v>1</v>
      </c>
      <c r="G12" s="281">
        <v>102</v>
      </c>
      <c r="H12" s="282" t="s">
        <v>464</v>
      </c>
      <c r="I12" s="283"/>
    </row>
    <row r="13" spans="1:9 16384:16384" s="24" customFormat="1" ht="15.75" customHeight="1" x14ac:dyDescent="0.2">
      <c r="A13" s="147">
        <v>45090</v>
      </c>
      <c r="B13" s="77" t="s">
        <v>465</v>
      </c>
      <c r="C13" s="72" t="s">
        <v>342</v>
      </c>
      <c r="D13" s="207" t="s">
        <v>343</v>
      </c>
      <c r="E13" s="279" t="s">
        <v>463</v>
      </c>
      <c r="F13" s="280">
        <v>1</v>
      </c>
      <c r="G13" s="281">
        <v>75</v>
      </c>
      <c r="H13" s="282" t="s">
        <v>466</v>
      </c>
      <c r="I13" s="283"/>
    </row>
    <row r="14" spans="1:9 16384:16384" s="24" customFormat="1" ht="15.75" customHeight="1" x14ac:dyDescent="0.2">
      <c r="A14" s="147">
        <v>45090</v>
      </c>
      <c r="B14" s="77" t="s">
        <v>515</v>
      </c>
      <c r="C14" s="72" t="s">
        <v>516</v>
      </c>
      <c r="D14" s="207" t="s">
        <v>517</v>
      </c>
      <c r="E14" s="279" t="s">
        <v>518</v>
      </c>
      <c r="F14" s="280">
        <v>1</v>
      </c>
      <c r="G14" s="281">
        <v>0</v>
      </c>
      <c r="H14" s="282" t="s">
        <v>519</v>
      </c>
      <c r="I14" s="283"/>
    </row>
    <row r="15" spans="1:9 16384:16384" s="24" customFormat="1" ht="15.75" customHeight="1" x14ac:dyDescent="0.2">
      <c r="A15" s="147">
        <v>45091</v>
      </c>
      <c r="B15" s="77" t="s">
        <v>540</v>
      </c>
      <c r="C15" s="72" t="s">
        <v>516</v>
      </c>
      <c r="D15" s="207" t="s">
        <v>517</v>
      </c>
      <c r="E15" s="279" t="s">
        <v>518</v>
      </c>
      <c r="F15" s="280">
        <v>1</v>
      </c>
      <c r="G15" s="281">
        <v>188</v>
      </c>
      <c r="H15" s="282" t="s">
        <v>464</v>
      </c>
      <c r="I15" s="283"/>
    </row>
    <row r="16" spans="1:9 16384:16384" s="24" customFormat="1" ht="15.75" customHeight="1" x14ac:dyDescent="0.2">
      <c r="A16" s="147">
        <v>45091</v>
      </c>
      <c r="B16" s="77" t="s">
        <v>593</v>
      </c>
      <c r="C16" s="72" t="s">
        <v>594</v>
      </c>
      <c r="D16" s="207" t="s">
        <v>595</v>
      </c>
      <c r="E16" s="279" t="s">
        <v>596</v>
      </c>
      <c r="F16" s="280">
        <v>1</v>
      </c>
      <c r="G16" s="281">
        <v>8</v>
      </c>
      <c r="H16" s="282" t="s">
        <v>597</v>
      </c>
      <c r="I16" s="283"/>
    </row>
    <row r="17" spans="1:9" s="24" customFormat="1" ht="15.75" customHeight="1" x14ac:dyDescent="0.2">
      <c r="A17" s="147">
        <v>45092</v>
      </c>
      <c r="B17" s="77" t="s">
        <v>578</v>
      </c>
      <c r="C17" s="72" t="s">
        <v>579</v>
      </c>
      <c r="D17" s="207" t="s">
        <v>580</v>
      </c>
      <c r="E17" s="279" t="s">
        <v>581</v>
      </c>
      <c r="F17" s="280">
        <v>1</v>
      </c>
      <c r="G17" s="281"/>
      <c r="H17" s="282" t="s">
        <v>588</v>
      </c>
      <c r="I17" s="283"/>
    </row>
    <row r="18" spans="1:9" s="24" customFormat="1" ht="15.75" customHeight="1" x14ac:dyDescent="0.2">
      <c r="A18" s="147">
        <v>45092</v>
      </c>
      <c r="B18" s="77" t="s">
        <v>589</v>
      </c>
      <c r="C18" s="72" t="s">
        <v>579</v>
      </c>
      <c r="D18" s="207" t="s">
        <v>580</v>
      </c>
      <c r="E18" s="279" t="s">
        <v>581</v>
      </c>
      <c r="F18" s="280">
        <v>1</v>
      </c>
      <c r="G18" s="281">
        <v>0</v>
      </c>
      <c r="H18" s="282" t="s">
        <v>519</v>
      </c>
      <c r="I18" s="283"/>
    </row>
    <row r="19" spans="1:9" s="24" customFormat="1" ht="15.75" customHeight="1" x14ac:dyDescent="0.2">
      <c r="A19" s="147">
        <v>45092</v>
      </c>
      <c r="B19" s="77" t="s">
        <v>590</v>
      </c>
      <c r="C19" s="72" t="s">
        <v>579</v>
      </c>
      <c r="D19" s="207" t="s">
        <v>580</v>
      </c>
      <c r="E19" s="279" t="s">
        <v>581</v>
      </c>
      <c r="F19" s="280">
        <v>1</v>
      </c>
      <c r="G19" s="281">
        <v>7</v>
      </c>
      <c r="H19" s="282" t="s">
        <v>464</v>
      </c>
      <c r="I19" s="283"/>
    </row>
    <row r="20" spans="1:9" s="24" customFormat="1" ht="15.75" customHeight="1" x14ac:dyDescent="0.2">
      <c r="A20" s="147">
        <v>45092</v>
      </c>
      <c r="B20" s="77" t="s">
        <v>591</v>
      </c>
      <c r="C20" s="72" t="s">
        <v>579</v>
      </c>
      <c r="D20" s="207" t="s">
        <v>580</v>
      </c>
      <c r="E20" s="279" t="s">
        <v>581</v>
      </c>
      <c r="F20" s="280">
        <v>1</v>
      </c>
      <c r="G20" s="281">
        <v>7</v>
      </c>
      <c r="H20" s="282" t="s">
        <v>464</v>
      </c>
      <c r="I20" s="283"/>
    </row>
    <row r="21" spans="1:9" s="24" customFormat="1" ht="15.75" customHeight="1" x14ac:dyDescent="0.2">
      <c r="A21" s="147">
        <v>45092</v>
      </c>
      <c r="B21" s="77" t="s">
        <v>592</v>
      </c>
      <c r="C21" s="72" t="s">
        <v>579</v>
      </c>
      <c r="D21" s="207" t="s">
        <v>580</v>
      </c>
      <c r="E21" s="279" t="s">
        <v>581</v>
      </c>
      <c r="F21" s="280">
        <v>1</v>
      </c>
      <c r="G21" s="281">
        <v>42</v>
      </c>
      <c r="H21" s="282" t="s">
        <v>464</v>
      </c>
      <c r="I21" s="283"/>
    </row>
    <row r="22" spans="1:9" s="24" customFormat="1" ht="15.75" customHeight="1" x14ac:dyDescent="0.2">
      <c r="A22" s="147">
        <v>45103</v>
      </c>
      <c r="B22" s="77" t="s">
        <v>814</v>
      </c>
      <c r="C22" s="72" t="s">
        <v>815</v>
      </c>
      <c r="D22" s="207" t="s">
        <v>816</v>
      </c>
      <c r="E22" s="279" t="s">
        <v>817</v>
      </c>
      <c r="F22" s="280">
        <v>1</v>
      </c>
      <c r="G22" s="281">
        <v>18</v>
      </c>
      <c r="H22" s="282" t="s">
        <v>818</v>
      </c>
      <c r="I22" s="283"/>
    </row>
    <row r="23" spans="1:9" s="24" customFormat="1" ht="15.75" customHeight="1" x14ac:dyDescent="0.2">
      <c r="A23" s="147">
        <v>45104</v>
      </c>
      <c r="B23" s="77" t="s">
        <v>784</v>
      </c>
      <c r="C23" s="72" t="s">
        <v>785</v>
      </c>
      <c r="D23" s="207" t="s">
        <v>169</v>
      </c>
      <c r="E23" s="279" t="s">
        <v>786</v>
      </c>
      <c r="F23" s="280">
        <v>1</v>
      </c>
      <c r="G23" s="281">
        <v>0</v>
      </c>
      <c r="H23" s="282" t="s">
        <v>519</v>
      </c>
      <c r="I23" s="283"/>
    </row>
    <row r="24" spans="1:9" s="24" customFormat="1" ht="15.75" customHeight="1" x14ac:dyDescent="0.2">
      <c r="A24" s="147">
        <v>45104</v>
      </c>
      <c r="B24" s="77" t="s">
        <v>808</v>
      </c>
      <c r="C24" s="72" t="s">
        <v>809</v>
      </c>
      <c r="D24" s="207" t="s">
        <v>360</v>
      </c>
      <c r="E24" s="279" t="s">
        <v>518</v>
      </c>
      <c r="F24" s="280">
        <v>1</v>
      </c>
      <c r="G24" s="281">
        <v>0</v>
      </c>
      <c r="H24" s="282" t="s">
        <v>519</v>
      </c>
      <c r="I24" s="283"/>
    </row>
    <row r="25" spans="1:9" s="24" customFormat="1" ht="15.75" customHeight="1" x14ac:dyDescent="0.2">
      <c r="A25" s="147">
        <v>45107</v>
      </c>
      <c r="B25" s="77" t="s">
        <v>878</v>
      </c>
      <c r="C25" s="72" t="s">
        <v>877</v>
      </c>
      <c r="D25" s="207" t="s">
        <v>879</v>
      </c>
      <c r="E25" s="279" t="s">
        <v>880</v>
      </c>
      <c r="F25" s="280">
        <v>1</v>
      </c>
      <c r="G25" s="281">
        <v>0</v>
      </c>
      <c r="H25" s="282" t="s">
        <v>881</v>
      </c>
      <c r="I25" s="283"/>
    </row>
    <row r="26" spans="1:9" ht="16.5" customHeight="1" x14ac:dyDescent="0.2">
      <c r="A26" s="140"/>
      <c r="B26" s="56"/>
      <c r="C26" s="57"/>
      <c r="D26" s="44"/>
      <c r="E26" s="20" t="s">
        <v>13</v>
      </c>
      <c r="F26" s="91">
        <f>SUM(F10:F25)</f>
        <v>16</v>
      </c>
      <c r="G26" s="114"/>
      <c r="H26" s="141"/>
    </row>
    <row r="27" spans="1:9" ht="16.5" customHeight="1" x14ac:dyDescent="0.2">
      <c r="A27" s="336" t="s">
        <v>10</v>
      </c>
      <c r="B27" s="337"/>
      <c r="C27" s="38"/>
      <c r="D27" s="54"/>
      <c r="E27" s="55"/>
      <c r="F27" s="106"/>
      <c r="G27" s="87"/>
      <c r="H27" s="142"/>
    </row>
    <row r="28" spans="1:9" ht="16.5" customHeight="1" x14ac:dyDescent="0.2">
      <c r="A28" s="143" t="s">
        <v>0</v>
      </c>
      <c r="B28" s="64" t="s">
        <v>1</v>
      </c>
      <c r="C28" s="96" t="s">
        <v>2</v>
      </c>
      <c r="D28" s="96" t="s">
        <v>3</v>
      </c>
      <c r="E28" s="96" t="s">
        <v>8</v>
      </c>
      <c r="F28" s="107"/>
      <c r="G28" s="108"/>
      <c r="H28" s="144"/>
    </row>
    <row r="29" spans="1:9" ht="16.5" customHeight="1" x14ac:dyDescent="0.2">
      <c r="A29" s="206">
        <v>45078</v>
      </c>
      <c r="B29" s="202" t="s">
        <v>117</v>
      </c>
      <c r="C29" s="203" t="s">
        <v>118</v>
      </c>
      <c r="D29" s="203" t="s">
        <v>119</v>
      </c>
      <c r="E29" s="207" t="s">
        <v>120</v>
      </c>
      <c r="F29" s="199">
        <v>1</v>
      </c>
      <c r="G29" s="190"/>
      <c r="H29" s="191"/>
    </row>
    <row r="30" spans="1:9" ht="16.5" customHeight="1" x14ac:dyDescent="0.2">
      <c r="A30" s="206">
        <v>45086</v>
      </c>
      <c r="B30" s="202" t="s">
        <v>376</v>
      </c>
      <c r="C30" s="203" t="s">
        <v>377</v>
      </c>
      <c r="D30" s="203" t="s">
        <v>71</v>
      </c>
      <c r="E30" s="207" t="s">
        <v>378</v>
      </c>
      <c r="F30" s="199">
        <v>1</v>
      </c>
      <c r="G30" s="234"/>
      <c r="H30" s="191"/>
    </row>
    <row r="31" spans="1:9" ht="16.5" customHeight="1" x14ac:dyDescent="0.2">
      <c r="A31" s="206">
        <v>45089</v>
      </c>
      <c r="B31" s="202" t="s">
        <v>451</v>
      </c>
      <c r="C31" s="203" t="s">
        <v>452</v>
      </c>
      <c r="D31" s="203" t="s">
        <v>453</v>
      </c>
      <c r="E31" s="207" t="s">
        <v>454</v>
      </c>
      <c r="F31" s="199">
        <v>1</v>
      </c>
      <c r="G31" s="234"/>
      <c r="H31" s="191"/>
    </row>
    <row r="32" spans="1:9" ht="16.5" customHeight="1" x14ac:dyDescent="0.2">
      <c r="A32" s="206">
        <v>45089</v>
      </c>
      <c r="B32" s="202" t="s">
        <v>473</v>
      </c>
      <c r="C32" s="203" t="s">
        <v>474</v>
      </c>
      <c r="D32" s="203" t="s">
        <v>71</v>
      </c>
      <c r="E32" s="207" t="s">
        <v>475</v>
      </c>
      <c r="F32" s="199">
        <v>1</v>
      </c>
      <c r="G32" s="234"/>
      <c r="H32" s="191"/>
    </row>
    <row r="33" spans="1:8" ht="16.5" customHeight="1" x14ac:dyDescent="0.2">
      <c r="A33" s="206">
        <v>45090</v>
      </c>
      <c r="B33" s="202" t="s">
        <v>493</v>
      </c>
      <c r="C33" s="203" t="s">
        <v>494</v>
      </c>
      <c r="D33" s="203" t="s">
        <v>71</v>
      </c>
      <c r="E33" s="207" t="s">
        <v>495</v>
      </c>
      <c r="F33" s="199">
        <v>1</v>
      </c>
      <c r="G33" s="234"/>
      <c r="H33" s="191"/>
    </row>
    <row r="34" spans="1:8" ht="16.5" customHeight="1" x14ac:dyDescent="0.2">
      <c r="A34" s="206">
        <v>45097</v>
      </c>
      <c r="B34" s="202" t="s">
        <v>703</v>
      </c>
      <c r="C34" s="203" t="s">
        <v>704</v>
      </c>
      <c r="D34" s="203" t="s">
        <v>71</v>
      </c>
      <c r="E34" s="207" t="s">
        <v>705</v>
      </c>
      <c r="F34" s="199">
        <v>1</v>
      </c>
      <c r="G34" s="234"/>
      <c r="H34" s="191"/>
    </row>
    <row r="35" spans="1:8" ht="16.5" customHeight="1" x14ac:dyDescent="0.2">
      <c r="A35" s="206">
        <v>45100</v>
      </c>
      <c r="B35" s="202" t="s">
        <v>764</v>
      </c>
      <c r="C35" s="203" t="s">
        <v>765</v>
      </c>
      <c r="D35" s="203" t="s">
        <v>766</v>
      </c>
      <c r="E35" s="207" t="s">
        <v>767</v>
      </c>
      <c r="F35" s="199">
        <v>1</v>
      </c>
      <c r="G35" s="234"/>
      <c r="H35" s="191"/>
    </row>
    <row r="36" spans="1:8" ht="16.5" customHeight="1" x14ac:dyDescent="0.2">
      <c r="A36" s="206">
        <v>45103</v>
      </c>
      <c r="B36" s="202" t="s">
        <v>801</v>
      </c>
      <c r="C36" s="203" t="s">
        <v>802</v>
      </c>
      <c r="D36" s="203" t="s">
        <v>803</v>
      </c>
      <c r="E36" s="207" t="s">
        <v>120</v>
      </c>
      <c r="F36" s="199">
        <v>1</v>
      </c>
      <c r="G36" s="234"/>
      <c r="H36" s="191"/>
    </row>
    <row r="37" spans="1:8" ht="16.5" customHeight="1" x14ac:dyDescent="0.2">
      <c r="A37" s="206">
        <v>45103</v>
      </c>
      <c r="B37" s="202" t="s">
        <v>804</v>
      </c>
      <c r="C37" s="203" t="s">
        <v>805</v>
      </c>
      <c r="D37" s="203" t="s">
        <v>806</v>
      </c>
      <c r="E37" s="207" t="s">
        <v>807</v>
      </c>
      <c r="F37" s="199">
        <v>1</v>
      </c>
      <c r="G37" s="234"/>
      <c r="H37" s="191"/>
    </row>
    <row r="38" spans="1:8" x14ac:dyDescent="0.2">
      <c r="A38" s="145"/>
      <c r="B38" s="59"/>
      <c r="C38" s="60"/>
      <c r="D38" s="48"/>
      <c r="E38" s="58" t="s">
        <v>24</v>
      </c>
      <c r="F38" s="109">
        <f>SUM(F29:F37)</f>
        <v>9</v>
      </c>
      <c r="G38" s="111"/>
      <c r="H38" s="146"/>
    </row>
    <row r="39" spans="1:8" ht="13.9" customHeight="1" x14ac:dyDescent="0.2">
      <c r="A39" s="277" t="s">
        <v>23</v>
      </c>
      <c r="B39" s="61"/>
      <c r="C39" s="35"/>
      <c r="D39" s="36"/>
      <c r="E39" s="37"/>
      <c r="F39" s="110"/>
      <c r="G39" s="234"/>
      <c r="H39" s="191"/>
    </row>
    <row r="40" spans="1:8" ht="13.9" customHeight="1" x14ac:dyDescent="0.2">
      <c r="A40" s="209" t="s">
        <v>0</v>
      </c>
      <c r="B40" s="210" t="s">
        <v>1</v>
      </c>
      <c r="C40" s="186" t="s">
        <v>2</v>
      </c>
      <c r="D40" s="186" t="s">
        <v>3</v>
      </c>
      <c r="E40" s="232" t="s">
        <v>8</v>
      </c>
      <c r="F40" s="233"/>
      <c r="G40" s="108"/>
      <c r="H40" s="144"/>
    </row>
    <row r="41" spans="1:8" ht="13.9" customHeight="1" x14ac:dyDescent="0.2">
      <c r="A41" s="147">
        <v>45078</v>
      </c>
      <c r="B41" s="77" t="s">
        <v>95</v>
      </c>
      <c r="C41" s="72" t="s">
        <v>96</v>
      </c>
      <c r="D41" s="78"/>
      <c r="E41" s="72" t="s">
        <v>97</v>
      </c>
      <c r="F41" s="73">
        <v>1</v>
      </c>
      <c r="G41" s="190"/>
      <c r="H41" s="191"/>
    </row>
    <row r="42" spans="1:8" ht="13.9" customHeight="1" x14ac:dyDescent="0.2">
      <c r="A42" s="147">
        <v>45078</v>
      </c>
      <c r="B42" s="77" t="s">
        <v>98</v>
      </c>
      <c r="C42" s="72" t="s">
        <v>99</v>
      </c>
      <c r="D42" s="78" t="s">
        <v>100</v>
      </c>
      <c r="E42" s="72" t="s">
        <v>101</v>
      </c>
      <c r="F42" s="73">
        <v>1</v>
      </c>
      <c r="G42" s="234"/>
      <c r="H42" s="191"/>
    </row>
    <row r="43" spans="1:8" ht="13.9" customHeight="1" x14ac:dyDescent="0.2">
      <c r="A43" s="129">
        <v>45078</v>
      </c>
      <c r="B43" s="77" t="s">
        <v>102</v>
      </c>
      <c r="C43" s="72" t="s">
        <v>103</v>
      </c>
      <c r="D43" s="78" t="s">
        <v>104</v>
      </c>
      <c r="E43" s="72" t="s">
        <v>105</v>
      </c>
      <c r="F43" s="73">
        <v>1</v>
      </c>
      <c r="G43" s="234"/>
      <c r="H43" s="191"/>
    </row>
    <row r="44" spans="1:8" ht="13.9" customHeight="1" x14ac:dyDescent="0.2">
      <c r="A44" s="147">
        <v>45078</v>
      </c>
      <c r="B44" s="77" t="s">
        <v>106</v>
      </c>
      <c r="C44" s="72" t="s">
        <v>107</v>
      </c>
      <c r="D44" s="78"/>
      <c r="E44" s="72" t="s">
        <v>101</v>
      </c>
      <c r="F44" s="73">
        <v>1</v>
      </c>
      <c r="G44" s="234"/>
      <c r="H44" s="191"/>
    </row>
    <row r="45" spans="1:8" ht="13.9" customHeight="1" x14ac:dyDescent="0.2">
      <c r="A45" s="129">
        <v>45082</v>
      </c>
      <c r="B45" s="77" t="s">
        <v>198</v>
      </c>
      <c r="C45" s="72" t="s">
        <v>199</v>
      </c>
      <c r="D45" s="78"/>
      <c r="E45" s="72" t="s">
        <v>213</v>
      </c>
      <c r="F45" s="73">
        <v>1</v>
      </c>
      <c r="G45" s="234"/>
      <c r="H45" s="191"/>
    </row>
    <row r="46" spans="1:8" ht="13.9" customHeight="1" x14ac:dyDescent="0.2">
      <c r="A46" s="147">
        <v>45082</v>
      </c>
      <c r="B46" s="77" t="s">
        <v>209</v>
      </c>
      <c r="C46" s="72" t="s">
        <v>210</v>
      </c>
      <c r="D46" s="78"/>
      <c r="E46" s="72" t="s">
        <v>214</v>
      </c>
      <c r="F46" s="73">
        <v>1</v>
      </c>
      <c r="G46" s="234"/>
      <c r="H46" s="191"/>
    </row>
    <row r="47" spans="1:8" ht="13.9" customHeight="1" x14ac:dyDescent="0.2">
      <c r="A47" s="147">
        <v>45082</v>
      </c>
      <c r="B47" s="77" t="s">
        <v>211</v>
      </c>
      <c r="C47" s="72" t="s">
        <v>212</v>
      </c>
      <c r="D47" s="78"/>
      <c r="E47" s="72" t="s">
        <v>214</v>
      </c>
      <c r="F47" s="73">
        <v>1</v>
      </c>
      <c r="G47" s="234"/>
      <c r="H47" s="191"/>
    </row>
    <row r="48" spans="1:8" ht="13.9" customHeight="1" x14ac:dyDescent="0.2">
      <c r="A48" s="129">
        <v>45082</v>
      </c>
      <c r="B48" s="77" t="s">
        <v>229</v>
      </c>
      <c r="C48" s="72" t="s">
        <v>230</v>
      </c>
      <c r="D48" s="78"/>
      <c r="E48" s="72" t="s">
        <v>101</v>
      </c>
      <c r="F48" s="73">
        <v>1</v>
      </c>
      <c r="G48" s="286"/>
      <c r="H48" s="191"/>
    </row>
    <row r="49" spans="1:8" ht="13.9" customHeight="1" x14ac:dyDescent="0.2">
      <c r="A49" s="129">
        <v>45082</v>
      </c>
      <c r="B49" s="77" t="s">
        <v>231</v>
      </c>
      <c r="C49" s="72" t="s">
        <v>232</v>
      </c>
      <c r="D49" s="78"/>
      <c r="E49" s="72" t="s">
        <v>101</v>
      </c>
      <c r="F49" s="73">
        <v>1</v>
      </c>
      <c r="G49" s="234"/>
      <c r="H49" s="191"/>
    </row>
    <row r="50" spans="1:8" ht="13.9" customHeight="1" x14ac:dyDescent="0.2">
      <c r="A50" s="129">
        <v>45083</v>
      </c>
      <c r="B50" s="77" t="s">
        <v>233</v>
      </c>
      <c r="C50" s="72" t="s">
        <v>234</v>
      </c>
      <c r="D50" s="78"/>
      <c r="E50" s="72" t="s">
        <v>101</v>
      </c>
      <c r="F50" s="73">
        <v>1</v>
      </c>
      <c r="G50" s="234"/>
      <c r="H50" s="191"/>
    </row>
    <row r="51" spans="1:8" ht="13.9" customHeight="1" x14ac:dyDescent="0.2">
      <c r="A51" s="147">
        <v>45084</v>
      </c>
      <c r="B51" s="77" t="s">
        <v>274</v>
      </c>
      <c r="C51" s="72" t="s">
        <v>275</v>
      </c>
      <c r="D51" s="78"/>
      <c r="E51" s="72" t="s">
        <v>101</v>
      </c>
      <c r="F51" s="73">
        <v>1</v>
      </c>
      <c r="G51" s="234"/>
      <c r="H51" s="191"/>
    </row>
    <row r="52" spans="1:8" ht="13.9" customHeight="1" x14ac:dyDescent="0.2">
      <c r="A52" s="129">
        <v>45084</v>
      </c>
      <c r="B52" s="77" t="s">
        <v>311</v>
      </c>
      <c r="C52" s="72" t="s">
        <v>312</v>
      </c>
      <c r="D52" s="78"/>
      <c r="E52" s="72" t="s">
        <v>97</v>
      </c>
      <c r="F52" s="73">
        <v>1</v>
      </c>
      <c r="G52" s="234"/>
      <c r="H52" s="191"/>
    </row>
    <row r="53" spans="1:8" ht="13.9" customHeight="1" x14ac:dyDescent="0.2">
      <c r="A53" s="147">
        <v>45084</v>
      </c>
      <c r="B53" s="77" t="s">
        <v>289</v>
      </c>
      <c r="C53" s="72" t="s">
        <v>290</v>
      </c>
      <c r="D53" s="78"/>
      <c r="E53" s="72" t="s">
        <v>101</v>
      </c>
      <c r="F53" s="73">
        <v>1</v>
      </c>
      <c r="G53" s="234"/>
      <c r="H53" s="191"/>
    </row>
    <row r="54" spans="1:8" ht="13.9" customHeight="1" x14ac:dyDescent="0.2">
      <c r="A54" s="147">
        <v>45085</v>
      </c>
      <c r="B54" s="77" t="s">
        <v>321</v>
      </c>
      <c r="C54" s="72" t="s">
        <v>322</v>
      </c>
      <c r="D54" s="78" t="s">
        <v>323</v>
      </c>
      <c r="E54" s="72" t="s">
        <v>324</v>
      </c>
      <c r="F54" s="73">
        <v>1</v>
      </c>
      <c r="G54" s="234"/>
      <c r="H54" s="191"/>
    </row>
    <row r="55" spans="1:8" ht="13.9" customHeight="1" x14ac:dyDescent="0.2">
      <c r="A55" s="147">
        <v>45085</v>
      </c>
      <c r="B55" s="77" t="s">
        <v>332</v>
      </c>
      <c r="C55" s="72" t="s">
        <v>333</v>
      </c>
      <c r="D55" s="78"/>
      <c r="E55" s="72" t="s">
        <v>334</v>
      </c>
      <c r="F55" s="73">
        <v>1</v>
      </c>
      <c r="G55" s="234"/>
      <c r="H55" s="191"/>
    </row>
    <row r="56" spans="1:8" ht="13.9" customHeight="1" x14ac:dyDescent="0.2">
      <c r="A56" s="147">
        <v>45086</v>
      </c>
      <c r="B56" s="77" t="s">
        <v>358</v>
      </c>
      <c r="C56" s="72" t="s">
        <v>359</v>
      </c>
      <c r="D56" s="78" t="s">
        <v>360</v>
      </c>
      <c r="E56" s="72" t="s">
        <v>361</v>
      </c>
      <c r="F56" s="73">
        <v>1</v>
      </c>
      <c r="G56" s="234"/>
      <c r="H56" s="191"/>
    </row>
    <row r="57" spans="1:8" ht="13.9" customHeight="1" x14ac:dyDescent="0.2">
      <c r="A57" s="147">
        <v>45086</v>
      </c>
      <c r="B57" s="77" t="s">
        <v>362</v>
      </c>
      <c r="C57" s="72" t="s">
        <v>363</v>
      </c>
      <c r="D57" s="78"/>
      <c r="E57" s="72" t="s">
        <v>101</v>
      </c>
      <c r="F57" s="73">
        <v>1</v>
      </c>
      <c r="G57" s="234"/>
      <c r="H57" s="191"/>
    </row>
    <row r="58" spans="1:8" ht="13.9" customHeight="1" x14ac:dyDescent="0.2">
      <c r="A58" s="129">
        <v>45086</v>
      </c>
      <c r="B58" s="77" t="s">
        <v>371</v>
      </c>
      <c r="C58" s="72" t="s">
        <v>372</v>
      </c>
      <c r="D58" s="78"/>
      <c r="E58" s="72" t="s">
        <v>373</v>
      </c>
      <c r="F58" s="73">
        <v>1</v>
      </c>
      <c r="G58" s="234"/>
      <c r="H58" s="191"/>
    </row>
    <row r="59" spans="1:8" ht="13.9" customHeight="1" x14ac:dyDescent="0.2">
      <c r="A59" s="147">
        <v>45086</v>
      </c>
      <c r="B59" s="77" t="s">
        <v>374</v>
      </c>
      <c r="C59" s="72" t="s">
        <v>375</v>
      </c>
      <c r="D59" s="78"/>
      <c r="E59" s="72" t="s">
        <v>373</v>
      </c>
      <c r="F59" s="73">
        <v>1</v>
      </c>
      <c r="G59" s="234"/>
      <c r="H59" s="191"/>
    </row>
    <row r="60" spans="1:8" ht="13.9" customHeight="1" x14ac:dyDescent="0.2">
      <c r="A60" s="129">
        <v>45089</v>
      </c>
      <c r="B60" s="77" t="s">
        <v>401</v>
      </c>
      <c r="C60" s="72" t="s">
        <v>402</v>
      </c>
      <c r="D60" s="78"/>
      <c r="E60" s="72" t="s">
        <v>403</v>
      </c>
      <c r="F60" s="73">
        <v>1</v>
      </c>
      <c r="G60" s="234"/>
      <c r="H60" s="191"/>
    </row>
    <row r="61" spans="1:8" ht="13.9" customHeight="1" x14ac:dyDescent="0.2">
      <c r="A61" s="147">
        <v>45089</v>
      </c>
      <c r="B61" s="77" t="s">
        <v>404</v>
      </c>
      <c r="C61" s="72" t="s">
        <v>405</v>
      </c>
      <c r="D61" s="78"/>
      <c r="E61" s="72" t="s">
        <v>403</v>
      </c>
      <c r="F61" s="73">
        <v>1</v>
      </c>
      <c r="G61" s="234"/>
      <c r="H61" s="191"/>
    </row>
    <row r="62" spans="1:8" ht="13.9" customHeight="1" x14ac:dyDescent="0.2">
      <c r="A62" s="147">
        <v>45089</v>
      </c>
      <c r="B62" s="77" t="s">
        <v>406</v>
      </c>
      <c r="C62" s="72" t="s">
        <v>407</v>
      </c>
      <c r="D62" s="78"/>
      <c r="E62" s="72" t="s">
        <v>403</v>
      </c>
      <c r="F62" s="73">
        <v>1</v>
      </c>
      <c r="G62" s="234"/>
      <c r="H62" s="191"/>
    </row>
    <row r="63" spans="1:8" ht="13.9" customHeight="1" x14ac:dyDescent="0.2">
      <c r="A63" s="129">
        <v>45089</v>
      </c>
      <c r="B63" s="77" t="s">
        <v>408</v>
      </c>
      <c r="C63" s="72" t="s">
        <v>409</v>
      </c>
      <c r="D63" s="78"/>
      <c r="E63" s="72" t="s">
        <v>403</v>
      </c>
      <c r="F63" s="73">
        <v>1</v>
      </c>
      <c r="G63" s="234"/>
      <c r="H63" s="191"/>
    </row>
    <row r="64" spans="1:8" ht="13.9" customHeight="1" x14ac:dyDescent="0.2">
      <c r="A64" s="129">
        <v>45089</v>
      </c>
      <c r="B64" s="77" t="s">
        <v>410</v>
      </c>
      <c r="C64" s="72" t="s">
        <v>411</v>
      </c>
      <c r="D64" s="78"/>
      <c r="E64" s="72" t="s">
        <v>403</v>
      </c>
      <c r="F64" s="73">
        <v>1</v>
      </c>
      <c r="G64" s="234"/>
      <c r="H64" s="191"/>
    </row>
    <row r="65" spans="1:8" ht="13.9" customHeight="1" x14ac:dyDescent="0.2">
      <c r="A65" s="129">
        <v>45089</v>
      </c>
      <c r="B65" s="77" t="s">
        <v>412</v>
      </c>
      <c r="C65" s="72" t="s">
        <v>413</v>
      </c>
      <c r="D65" s="78"/>
      <c r="E65" s="72" t="s">
        <v>403</v>
      </c>
      <c r="F65" s="73">
        <v>1</v>
      </c>
      <c r="G65" s="234"/>
      <c r="H65" s="191"/>
    </row>
    <row r="66" spans="1:8" ht="13.9" customHeight="1" x14ac:dyDescent="0.2">
      <c r="A66" s="129">
        <v>45089</v>
      </c>
      <c r="B66" s="77" t="s">
        <v>414</v>
      </c>
      <c r="C66" s="72" t="s">
        <v>415</v>
      </c>
      <c r="D66" s="78"/>
      <c r="E66" s="72" t="s">
        <v>403</v>
      </c>
      <c r="F66" s="73">
        <v>1</v>
      </c>
      <c r="G66" s="234"/>
      <c r="H66" s="191"/>
    </row>
    <row r="67" spans="1:8" ht="13.9" customHeight="1" x14ac:dyDescent="0.2">
      <c r="A67" s="129">
        <v>45089</v>
      </c>
      <c r="B67" s="77" t="s">
        <v>416</v>
      </c>
      <c r="C67" s="72" t="s">
        <v>417</v>
      </c>
      <c r="D67" s="78"/>
      <c r="E67" s="72" t="s">
        <v>334</v>
      </c>
      <c r="F67" s="73">
        <v>1</v>
      </c>
      <c r="G67" s="234"/>
      <c r="H67" s="191"/>
    </row>
    <row r="68" spans="1:8" ht="13.9" customHeight="1" x14ac:dyDescent="0.2">
      <c r="A68" s="129">
        <v>45089</v>
      </c>
      <c r="B68" s="77" t="s">
        <v>418</v>
      </c>
      <c r="C68" s="72" t="s">
        <v>419</v>
      </c>
      <c r="D68" s="78"/>
      <c r="E68" s="72" t="s">
        <v>334</v>
      </c>
      <c r="F68" s="73">
        <v>1</v>
      </c>
      <c r="G68" s="234"/>
      <c r="H68" s="191"/>
    </row>
    <row r="69" spans="1:8" ht="13.9" customHeight="1" x14ac:dyDescent="0.2">
      <c r="A69" s="147">
        <v>45089</v>
      </c>
      <c r="B69" s="77" t="s">
        <v>420</v>
      </c>
      <c r="C69" s="72" t="s">
        <v>421</v>
      </c>
      <c r="D69" s="78"/>
      <c r="E69" s="72" t="s">
        <v>334</v>
      </c>
      <c r="F69" s="73">
        <v>1</v>
      </c>
      <c r="G69" s="234"/>
      <c r="H69" s="191"/>
    </row>
    <row r="70" spans="1:8" ht="13.9" customHeight="1" x14ac:dyDescent="0.2">
      <c r="A70" s="147">
        <v>45089</v>
      </c>
      <c r="B70" s="77" t="s">
        <v>422</v>
      </c>
      <c r="C70" s="72" t="s">
        <v>423</v>
      </c>
      <c r="D70" s="78"/>
      <c r="E70" s="72" t="s">
        <v>334</v>
      </c>
      <c r="F70" s="73">
        <v>1</v>
      </c>
      <c r="G70" s="234"/>
      <c r="H70" s="191"/>
    </row>
    <row r="71" spans="1:8" ht="13.9" customHeight="1" x14ac:dyDescent="0.2">
      <c r="A71" s="147">
        <v>45089</v>
      </c>
      <c r="B71" s="77" t="s">
        <v>424</v>
      </c>
      <c r="C71" s="72" t="s">
        <v>425</v>
      </c>
      <c r="D71" s="78"/>
      <c r="E71" s="72" t="s">
        <v>403</v>
      </c>
      <c r="F71" s="73">
        <v>1</v>
      </c>
      <c r="G71" s="234"/>
      <c r="H71" s="191"/>
    </row>
    <row r="72" spans="1:8" ht="13.9" customHeight="1" x14ac:dyDescent="0.2">
      <c r="A72" s="147">
        <v>45089</v>
      </c>
      <c r="B72" s="77" t="s">
        <v>426</v>
      </c>
      <c r="C72" s="72" t="s">
        <v>427</v>
      </c>
      <c r="D72" s="78"/>
      <c r="E72" s="72" t="s">
        <v>403</v>
      </c>
      <c r="F72" s="73">
        <v>1</v>
      </c>
      <c r="G72" s="234"/>
      <c r="H72" s="191"/>
    </row>
    <row r="73" spans="1:8" ht="13.9" customHeight="1" x14ac:dyDescent="0.2">
      <c r="A73" s="147">
        <v>45089</v>
      </c>
      <c r="B73" s="77" t="s">
        <v>428</v>
      </c>
      <c r="C73" s="72" t="s">
        <v>429</v>
      </c>
      <c r="D73" s="78"/>
      <c r="E73" s="72" t="s">
        <v>403</v>
      </c>
      <c r="F73" s="73">
        <v>1</v>
      </c>
      <c r="G73" s="234"/>
      <c r="H73" s="191"/>
    </row>
    <row r="74" spans="1:8" ht="13.9" customHeight="1" x14ac:dyDescent="0.2">
      <c r="A74" s="147">
        <v>45089</v>
      </c>
      <c r="B74" s="77" t="s">
        <v>430</v>
      </c>
      <c r="C74" s="72" t="s">
        <v>431</v>
      </c>
      <c r="D74" s="78"/>
      <c r="E74" s="72" t="s">
        <v>403</v>
      </c>
      <c r="F74" s="73">
        <v>1</v>
      </c>
      <c r="G74" s="234"/>
      <c r="H74" s="191"/>
    </row>
    <row r="75" spans="1:8" ht="13.9" customHeight="1" x14ac:dyDescent="0.2">
      <c r="A75" s="147">
        <v>45089</v>
      </c>
      <c r="B75" s="77" t="s">
        <v>432</v>
      </c>
      <c r="C75" s="72" t="s">
        <v>433</v>
      </c>
      <c r="D75" s="78"/>
      <c r="E75" s="72" t="s">
        <v>403</v>
      </c>
      <c r="F75" s="73">
        <v>1</v>
      </c>
      <c r="G75" s="234"/>
      <c r="H75" s="191"/>
    </row>
    <row r="76" spans="1:8" ht="13.9" customHeight="1" x14ac:dyDescent="0.2">
      <c r="A76" s="129">
        <v>45089</v>
      </c>
      <c r="B76" s="77" t="s">
        <v>447</v>
      </c>
      <c r="C76" s="72" t="s">
        <v>448</v>
      </c>
      <c r="D76" s="78"/>
      <c r="E76" s="72" t="s">
        <v>101</v>
      </c>
      <c r="F76" s="73">
        <v>1</v>
      </c>
      <c r="G76" s="234"/>
      <c r="H76" s="191"/>
    </row>
    <row r="77" spans="1:8" ht="13.9" customHeight="1" x14ac:dyDescent="0.2">
      <c r="A77" s="129">
        <v>45089</v>
      </c>
      <c r="B77" s="77" t="s">
        <v>449</v>
      </c>
      <c r="C77" s="72" t="s">
        <v>450</v>
      </c>
      <c r="D77" s="78"/>
      <c r="E77" s="72" t="s">
        <v>101</v>
      </c>
      <c r="F77" s="73">
        <v>1</v>
      </c>
      <c r="G77" s="234"/>
      <c r="H77" s="191"/>
    </row>
    <row r="78" spans="1:8" ht="13.9" customHeight="1" x14ac:dyDescent="0.2">
      <c r="A78" s="129">
        <v>45089</v>
      </c>
      <c r="B78" s="77" t="s">
        <v>455</v>
      </c>
      <c r="C78" s="72" t="s">
        <v>456</v>
      </c>
      <c r="D78" s="78"/>
      <c r="E78" s="72" t="s">
        <v>101</v>
      </c>
      <c r="F78" s="73">
        <v>1</v>
      </c>
      <c r="G78" s="234"/>
      <c r="H78" s="191"/>
    </row>
    <row r="79" spans="1:8" ht="13.9" customHeight="1" x14ac:dyDescent="0.2">
      <c r="A79" s="129">
        <v>45090</v>
      </c>
      <c r="B79" s="77" t="s">
        <v>476</v>
      </c>
      <c r="C79" s="72" t="s">
        <v>477</v>
      </c>
      <c r="D79" s="78"/>
      <c r="E79" s="72" t="s">
        <v>403</v>
      </c>
      <c r="F79" s="73">
        <v>1</v>
      </c>
      <c r="G79" s="234"/>
      <c r="H79" s="191"/>
    </row>
    <row r="80" spans="1:8" ht="13.9" customHeight="1" x14ac:dyDescent="0.2">
      <c r="A80" s="129">
        <v>45090</v>
      </c>
      <c r="B80" s="77" t="s">
        <v>478</v>
      </c>
      <c r="C80" s="72" t="s">
        <v>479</v>
      </c>
      <c r="D80" s="78"/>
      <c r="E80" s="72" t="s">
        <v>403</v>
      </c>
      <c r="F80" s="73">
        <v>1</v>
      </c>
      <c r="G80" s="234"/>
      <c r="H80" s="191"/>
    </row>
    <row r="81" spans="1:8" ht="13.9" customHeight="1" x14ac:dyDescent="0.2">
      <c r="A81" s="129">
        <v>45090</v>
      </c>
      <c r="B81" s="77" t="s">
        <v>485</v>
      </c>
      <c r="C81" s="72" t="s">
        <v>486</v>
      </c>
      <c r="D81" s="78"/>
      <c r="E81" s="72" t="s">
        <v>101</v>
      </c>
      <c r="F81" s="73">
        <v>1</v>
      </c>
      <c r="G81" s="234"/>
      <c r="H81" s="191"/>
    </row>
    <row r="82" spans="1:8" ht="13.9" customHeight="1" x14ac:dyDescent="0.2">
      <c r="A82" s="129">
        <v>45090</v>
      </c>
      <c r="B82" s="77" t="s">
        <v>520</v>
      </c>
      <c r="C82" s="72" t="s">
        <v>521</v>
      </c>
      <c r="D82" s="78"/>
      <c r="E82" s="72" t="s">
        <v>334</v>
      </c>
      <c r="F82" s="73">
        <v>1</v>
      </c>
      <c r="G82" s="234"/>
      <c r="H82" s="191"/>
    </row>
    <row r="83" spans="1:8" ht="13.9" customHeight="1" x14ac:dyDescent="0.2">
      <c r="A83" s="129">
        <v>45090</v>
      </c>
      <c r="B83" s="77" t="s">
        <v>522</v>
      </c>
      <c r="C83" s="72" t="s">
        <v>523</v>
      </c>
      <c r="D83" s="78"/>
      <c r="E83" s="72" t="s">
        <v>334</v>
      </c>
      <c r="F83" s="73">
        <v>1</v>
      </c>
      <c r="G83" s="234"/>
      <c r="H83" s="191"/>
    </row>
    <row r="84" spans="1:8" ht="13.9" customHeight="1" x14ac:dyDescent="0.2">
      <c r="A84" s="129">
        <v>45090</v>
      </c>
      <c r="B84" s="77" t="s">
        <v>524</v>
      </c>
      <c r="C84" s="72" t="s">
        <v>525</v>
      </c>
      <c r="D84" s="78"/>
      <c r="E84" s="72" t="s">
        <v>334</v>
      </c>
      <c r="F84" s="73">
        <v>1</v>
      </c>
      <c r="G84" s="234"/>
      <c r="H84" s="191"/>
    </row>
    <row r="85" spans="1:8" ht="13.9" customHeight="1" x14ac:dyDescent="0.2">
      <c r="A85" s="129">
        <v>45090</v>
      </c>
      <c r="B85" s="77" t="s">
        <v>526</v>
      </c>
      <c r="C85" s="72" t="s">
        <v>527</v>
      </c>
      <c r="D85" s="78"/>
      <c r="E85" s="72" t="s">
        <v>334</v>
      </c>
      <c r="F85" s="73">
        <v>1</v>
      </c>
      <c r="G85" s="234"/>
      <c r="H85" s="191"/>
    </row>
    <row r="86" spans="1:8" ht="13.9" customHeight="1" x14ac:dyDescent="0.2">
      <c r="A86" s="129">
        <v>45090</v>
      </c>
      <c r="B86" s="77" t="s">
        <v>220</v>
      </c>
      <c r="C86" s="72" t="s">
        <v>221</v>
      </c>
      <c r="D86" s="78"/>
      <c r="E86" s="72" t="s">
        <v>334</v>
      </c>
      <c r="F86" s="73">
        <v>1</v>
      </c>
      <c r="G86" s="234"/>
      <c r="H86" s="191"/>
    </row>
    <row r="87" spans="1:8" ht="13.9" customHeight="1" x14ac:dyDescent="0.2">
      <c r="A87" s="129">
        <v>45090</v>
      </c>
      <c r="B87" s="77" t="s">
        <v>215</v>
      </c>
      <c r="C87" s="72" t="s">
        <v>216</v>
      </c>
      <c r="D87" s="78"/>
      <c r="E87" s="72" t="s">
        <v>334</v>
      </c>
      <c r="F87" s="73">
        <v>1</v>
      </c>
      <c r="G87" s="234"/>
      <c r="H87" s="191"/>
    </row>
    <row r="88" spans="1:8" ht="13.9" customHeight="1" x14ac:dyDescent="0.2">
      <c r="A88" s="129">
        <v>45090</v>
      </c>
      <c r="B88" s="77" t="s">
        <v>298</v>
      </c>
      <c r="C88" s="72" t="s">
        <v>299</v>
      </c>
      <c r="D88" s="78"/>
      <c r="E88" s="72" t="s">
        <v>334</v>
      </c>
      <c r="F88" s="73">
        <v>1</v>
      </c>
      <c r="G88" s="234"/>
      <c r="H88" s="191"/>
    </row>
    <row r="89" spans="1:8" ht="13.9" customHeight="1" x14ac:dyDescent="0.2">
      <c r="A89" s="129">
        <v>45090</v>
      </c>
      <c r="B89" s="77" t="s">
        <v>528</v>
      </c>
      <c r="C89" s="72" t="s">
        <v>529</v>
      </c>
      <c r="D89" s="78"/>
      <c r="E89" s="72" t="s">
        <v>334</v>
      </c>
      <c r="F89" s="73">
        <v>1</v>
      </c>
      <c r="G89" s="234"/>
      <c r="H89" s="191"/>
    </row>
    <row r="90" spans="1:8" ht="13.9" customHeight="1" x14ac:dyDescent="0.2">
      <c r="A90" s="129">
        <v>45090</v>
      </c>
      <c r="B90" s="77" t="s">
        <v>530</v>
      </c>
      <c r="C90" s="72" t="s">
        <v>531</v>
      </c>
      <c r="D90" s="78"/>
      <c r="E90" s="72" t="s">
        <v>334</v>
      </c>
      <c r="F90" s="73">
        <v>1</v>
      </c>
      <c r="G90" s="234"/>
      <c r="H90" s="191"/>
    </row>
    <row r="91" spans="1:8" ht="13.9" customHeight="1" x14ac:dyDescent="0.2">
      <c r="A91" s="129">
        <v>45090</v>
      </c>
      <c r="B91" s="77" t="s">
        <v>532</v>
      </c>
      <c r="C91" s="72" t="s">
        <v>533</v>
      </c>
      <c r="D91" s="78"/>
      <c r="E91" s="72" t="s">
        <v>334</v>
      </c>
      <c r="F91" s="73">
        <v>1</v>
      </c>
      <c r="G91" s="234"/>
      <c r="H91" s="191"/>
    </row>
    <row r="92" spans="1:8" ht="13.9" customHeight="1" x14ac:dyDescent="0.2">
      <c r="A92" s="129">
        <v>45090</v>
      </c>
      <c r="B92" s="77" t="s">
        <v>534</v>
      </c>
      <c r="C92" s="72" t="s">
        <v>535</v>
      </c>
      <c r="D92" s="78"/>
      <c r="E92" s="72" t="s">
        <v>334</v>
      </c>
      <c r="F92" s="73">
        <v>1</v>
      </c>
      <c r="G92" s="234"/>
      <c r="H92" s="191"/>
    </row>
    <row r="93" spans="1:8" ht="13.9" customHeight="1" x14ac:dyDescent="0.2">
      <c r="A93" s="129">
        <v>45090</v>
      </c>
      <c r="B93" s="77" t="s">
        <v>222</v>
      </c>
      <c r="C93" s="72" t="s">
        <v>223</v>
      </c>
      <c r="D93" s="78"/>
      <c r="E93" s="72" t="s">
        <v>334</v>
      </c>
      <c r="F93" s="73">
        <v>1</v>
      </c>
      <c r="G93" s="234"/>
      <c r="H93" s="191"/>
    </row>
    <row r="94" spans="1:8" ht="13.9" customHeight="1" x14ac:dyDescent="0.2">
      <c r="A94" s="129">
        <v>45090</v>
      </c>
      <c r="B94" s="77" t="s">
        <v>536</v>
      </c>
      <c r="C94" s="72" t="s">
        <v>537</v>
      </c>
      <c r="D94" s="78"/>
      <c r="E94" s="72" t="s">
        <v>334</v>
      </c>
      <c r="F94" s="73">
        <v>1</v>
      </c>
      <c r="G94" s="234"/>
      <c r="H94" s="191"/>
    </row>
    <row r="95" spans="1:8" ht="13.9" customHeight="1" x14ac:dyDescent="0.2">
      <c r="A95" s="129">
        <v>45090</v>
      </c>
      <c r="B95" s="77" t="s">
        <v>276</v>
      </c>
      <c r="C95" s="72" t="s">
        <v>277</v>
      </c>
      <c r="D95" s="78"/>
      <c r="E95" s="72" t="s">
        <v>334</v>
      </c>
      <c r="F95" s="73">
        <v>1</v>
      </c>
      <c r="G95" s="234"/>
      <c r="H95" s="191"/>
    </row>
    <row r="96" spans="1:8" ht="13.9" customHeight="1" x14ac:dyDescent="0.2">
      <c r="A96" s="129">
        <v>45090</v>
      </c>
      <c r="B96" s="77" t="s">
        <v>224</v>
      </c>
      <c r="C96" s="72" t="s">
        <v>225</v>
      </c>
      <c r="D96" s="78"/>
      <c r="E96" s="72" t="s">
        <v>334</v>
      </c>
      <c r="F96" s="73">
        <v>1</v>
      </c>
      <c r="G96" s="234"/>
      <c r="H96" s="191"/>
    </row>
    <row r="97" spans="1:8" ht="13.9" customHeight="1" x14ac:dyDescent="0.2">
      <c r="A97" s="129">
        <v>45090</v>
      </c>
      <c r="B97" s="77" t="s">
        <v>218</v>
      </c>
      <c r="C97" s="72" t="s">
        <v>219</v>
      </c>
      <c r="D97" s="78"/>
      <c r="E97" s="72" t="s">
        <v>334</v>
      </c>
      <c r="F97" s="73">
        <v>1</v>
      </c>
      <c r="G97" s="234"/>
      <c r="H97" s="191"/>
    </row>
    <row r="98" spans="1:8" ht="13.9" customHeight="1" x14ac:dyDescent="0.2">
      <c r="A98" s="129">
        <v>45090</v>
      </c>
      <c r="B98" s="77" t="s">
        <v>538</v>
      </c>
      <c r="C98" s="72" t="s">
        <v>539</v>
      </c>
      <c r="D98" s="78"/>
      <c r="E98" s="72" t="s">
        <v>97</v>
      </c>
      <c r="F98" s="73">
        <v>1</v>
      </c>
      <c r="G98" s="234"/>
      <c r="H98" s="191"/>
    </row>
    <row r="99" spans="1:8" ht="13.9" customHeight="1" x14ac:dyDescent="0.2">
      <c r="A99" s="129">
        <v>45092</v>
      </c>
      <c r="B99" s="77" t="s">
        <v>554</v>
      </c>
      <c r="C99" s="72" t="s">
        <v>555</v>
      </c>
      <c r="D99" s="78"/>
      <c r="E99" s="72" t="s">
        <v>101</v>
      </c>
      <c r="F99" s="73">
        <v>1</v>
      </c>
      <c r="G99" s="234"/>
      <c r="H99" s="191"/>
    </row>
    <row r="100" spans="1:8" ht="13.9" customHeight="1" x14ac:dyDescent="0.2">
      <c r="A100" s="129">
        <v>45092</v>
      </c>
      <c r="B100" s="77" t="s">
        <v>556</v>
      </c>
      <c r="C100" s="72" t="s">
        <v>557</v>
      </c>
      <c r="D100" s="78"/>
      <c r="E100" s="72" t="s">
        <v>101</v>
      </c>
      <c r="F100" s="73">
        <v>1</v>
      </c>
      <c r="G100" s="234"/>
      <c r="H100" s="191"/>
    </row>
    <row r="101" spans="1:8" ht="13.9" customHeight="1" x14ac:dyDescent="0.2">
      <c r="A101" s="129">
        <v>45096</v>
      </c>
      <c r="B101" s="77" t="s">
        <v>636</v>
      </c>
      <c r="C101" s="72" t="s">
        <v>637</v>
      </c>
      <c r="D101" s="78"/>
      <c r="E101" s="72" t="s">
        <v>403</v>
      </c>
      <c r="F101" s="73">
        <v>1</v>
      </c>
      <c r="G101" s="234"/>
      <c r="H101" s="191"/>
    </row>
    <row r="102" spans="1:8" ht="13.9" customHeight="1" x14ac:dyDescent="0.2">
      <c r="A102" s="129">
        <v>45096</v>
      </c>
      <c r="B102" s="77" t="s">
        <v>638</v>
      </c>
      <c r="C102" s="72" t="s">
        <v>639</v>
      </c>
      <c r="D102" s="78"/>
      <c r="E102" s="72" t="s">
        <v>403</v>
      </c>
      <c r="F102" s="73">
        <v>1</v>
      </c>
      <c r="G102" s="234"/>
      <c r="H102" s="191"/>
    </row>
    <row r="103" spans="1:8" ht="13.9" customHeight="1" x14ac:dyDescent="0.2">
      <c r="A103" s="129">
        <v>45096</v>
      </c>
      <c r="B103" s="77" t="s">
        <v>640</v>
      </c>
      <c r="C103" s="72" t="s">
        <v>641</v>
      </c>
      <c r="D103" s="78"/>
      <c r="E103" s="72" t="s">
        <v>403</v>
      </c>
      <c r="F103" s="73">
        <v>1</v>
      </c>
      <c r="G103" s="234"/>
      <c r="H103" s="191"/>
    </row>
    <row r="104" spans="1:8" ht="13.9" customHeight="1" x14ac:dyDescent="0.2">
      <c r="A104" s="129">
        <v>45096</v>
      </c>
      <c r="B104" s="77" t="s">
        <v>642</v>
      </c>
      <c r="C104" s="72" t="s">
        <v>643</v>
      </c>
      <c r="D104" s="78"/>
      <c r="E104" s="72" t="s">
        <v>403</v>
      </c>
      <c r="F104" s="73">
        <v>1</v>
      </c>
      <c r="G104" s="234"/>
      <c r="H104" s="191"/>
    </row>
    <row r="105" spans="1:8" ht="13.9" customHeight="1" x14ac:dyDescent="0.2">
      <c r="A105" s="129">
        <v>45096</v>
      </c>
      <c r="B105" s="77" t="s">
        <v>644</v>
      </c>
      <c r="C105" s="72" t="s">
        <v>645</v>
      </c>
      <c r="D105" s="78"/>
      <c r="E105" s="72" t="s">
        <v>403</v>
      </c>
      <c r="F105" s="73">
        <v>1</v>
      </c>
      <c r="G105" s="234"/>
      <c r="H105" s="191"/>
    </row>
    <row r="106" spans="1:8" ht="13.9" customHeight="1" x14ac:dyDescent="0.2">
      <c r="A106" s="129">
        <v>45096</v>
      </c>
      <c r="B106" s="77" t="s">
        <v>646</v>
      </c>
      <c r="C106" s="72" t="s">
        <v>647</v>
      </c>
      <c r="D106" s="78"/>
      <c r="E106" s="72" t="s">
        <v>403</v>
      </c>
      <c r="F106" s="73">
        <v>1</v>
      </c>
      <c r="G106" s="234"/>
      <c r="H106" s="191"/>
    </row>
    <row r="107" spans="1:8" ht="13.9" customHeight="1" x14ac:dyDescent="0.2">
      <c r="A107" s="129">
        <v>45096</v>
      </c>
      <c r="B107" s="77" t="s">
        <v>656</v>
      </c>
      <c r="C107" s="72" t="s">
        <v>657</v>
      </c>
      <c r="D107" s="78"/>
      <c r="E107" s="72" t="s">
        <v>403</v>
      </c>
      <c r="F107" s="73">
        <v>1</v>
      </c>
      <c r="G107" s="234"/>
      <c r="H107" s="191"/>
    </row>
    <row r="108" spans="1:8" ht="13.9" customHeight="1" x14ac:dyDescent="0.2">
      <c r="A108" s="129">
        <v>45096</v>
      </c>
      <c r="B108" s="77" t="s">
        <v>658</v>
      </c>
      <c r="C108" s="72" t="s">
        <v>659</v>
      </c>
      <c r="D108" s="78"/>
      <c r="E108" s="72" t="s">
        <v>403</v>
      </c>
      <c r="F108" s="73">
        <v>1</v>
      </c>
      <c r="G108" s="234"/>
      <c r="H108" s="191"/>
    </row>
    <row r="109" spans="1:8" ht="13.9" customHeight="1" x14ac:dyDescent="0.2">
      <c r="A109" s="129">
        <v>45096</v>
      </c>
      <c r="B109" s="77" t="s">
        <v>660</v>
      </c>
      <c r="C109" s="72" t="s">
        <v>661</v>
      </c>
      <c r="D109" s="78"/>
      <c r="E109" s="72" t="s">
        <v>101</v>
      </c>
      <c r="F109" s="73">
        <v>1</v>
      </c>
      <c r="G109" s="234"/>
      <c r="H109" s="191"/>
    </row>
    <row r="110" spans="1:8" ht="13.9" customHeight="1" x14ac:dyDescent="0.2">
      <c r="A110" s="129">
        <v>45096</v>
      </c>
      <c r="B110" s="77" t="s">
        <v>662</v>
      </c>
      <c r="C110" s="72" t="s">
        <v>663</v>
      </c>
      <c r="D110" s="78"/>
      <c r="E110" s="72" t="s">
        <v>101</v>
      </c>
      <c r="F110" s="73">
        <v>1</v>
      </c>
      <c r="G110" s="234"/>
      <c r="H110" s="191"/>
    </row>
    <row r="111" spans="1:8" ht="13.9" customHeight="1" x14ac:dyDescent="0.2">
      <c r="A111" s="129">
        <v>45097</v>
      </c>
      <c r="B111" s="77" t="s">
        <v>648</v>
      </c>
      <c r="C111" s="72" t="s">
        <v>649</v>
      </c>
      <c r="D111" s="78"/>
      <c r="E111" s="72" t="s">
        <v>403</v>
      </c>
      <c r="F111" s="73">
        <v>1</v>
      </c>
      <c r="G111" s="234"/>
      <c r="H111" s="191"/>
    </row>
    <row r="112" spans="1:8" ht="13.9" customHeight="1" x14ac:dyDescent="0.2">
      <c r="A112" s="129">
        <v>45097</v>
      </c>
      <c r="B112" s="77" t="s">
        <v>650</v>
      </c>
      <c r="C112" s="72" t="s">
        <v>651</v>
      </c>
      <c r="D112" s="78"/>
      <c r="E112" s="72" t="s">
        <v>403</v>
      </c>
      <c r="F112" s="73">
        <v>1</v>
      </c>
      <c r="G112" s="234"/>
      <c r="H112" s="191"/>
    </row>
    <row r="113" spans="1:8" ht="13.9" customHeight="1" x14ac:dyDescent="0.2">
      <c r="A113" s="129">
        <v>45097</v>
      </c>
      <c r="B113" s="77" t="s">
        <v>652</v>
      </c>
      <c r="C113" s="72" t="s">
        <v>653</v>
      </c>
      <c r="D113" s="78"/>
      <c r="E113" s="72" t="s">
        <v>101</v>
      </c>
      <c r="F113" s="73">
        <v>1</v>
      </c>
      <c r="G113" s="234"/>
      <c r="H113" s="191"/>
    </row>
    <row r="114" spans="1:8" ht="13.9" customHeight="1" x14ac:dyDescent="0.2">
      <c r="A114" s="129">
        <v>45097</v>
      </c>
      <c r="B114" s="77" t="s">
        <v>654</v>
      </c>
      <c r="C114" s="72" t="s">
        <v>655</v>
      </c>
      <c r="D114" s="78"/>
      <c r="E114" s="72" t="s">
        <v>101</v>
      </c>
      <c r="F114" s="73">
        <v>1</v>
      </c>
      <c r="G114" s="234"/>
      <c r="H114" s="191"/>
    </row>
    <row r="115" spans="1:8" ht="13.9" customHeight="1" x14ac:dyDescent="0.2">
      <c r="A115" s="129">
        <v>45097</v>
      </c>
      <c r="B115" s="77" t="s">
        <v>690</v>
      </c>
      <c r="C115" s="72" t="s">
        <v>691</v>
      </c>
      <c r="D115" s="78"/>
      <c r="E115" s="72" t="s">
        <v>101</v>
      </c>
      <c r="F115" s="73">
        <v>1</v>
      </c>
      <c r="G115" s="234"/>
      <c r="H115" s="191"/>
    </row>
    <row r="116" spans="1:8" ht="13.9" customHeight="1" x14ac:dyDescent="0.2">
      <c r="A116" s="129">
        <v>45097</v>
      </c>
      <c r="B116" s="77" t="s">
        <v>692</v>
      </c>
      <c r="C116" s="72" t="s">
        <v>693</v>
      </c>
      <c r="D116" s="78"/>
      <c r="E116" s="72" t="s">
        <v>101</v>
      </c>
      <c r="F116" s="73">
        <v>1</v>
      </c>
      <c r="G116" s="234"/>
      <c r="H116" s="191"/>
    </row>
    <row r="117" spans="1:8" ht="13.9" customHeight="1" x14ac:dyDescent="0.2">
      <c r="A117" s="129">
        <v>45098</v>
      </c>
      <c r="B117" s="77" t="s">
        <v>708</v>
      </c>
      <c r="C117" s="72" t="s">
        <v>709</v>
      </c>
      <c r="D117" s="78"/>
      <c r="E117" s="72" t="s">
        <v>334</v>
      </c>
      <c r="F117" s="73">
        <v>1</v>
      </c>
      <c r="G117" s="234"/>
      <c r="H117" s="191"/>
    </row>
    <row r="118" spans="1:8" ht="13.9" customHeight="1" x14ac:dyDescent="0.2">
      <c r="A118" s="129">
        <v>45098</v>
      </c>
      <c r="B118" s="77" t="s">
        <v>710</v>
      </c>
      <c r="C118" s="72" t="s">
        <v>711</v>
      </c>
      <c r="D118" s="78"/>
      <c r="E118" s="72" t="s">
        <v>334</v>
      </c>
      <c r="F118" s="73">
        <v>1</v>
      </c>
      <c r="G118" s="234"/>
      <c r="H118" s="191"/>
    </row>
    <row r="119" spans="1:8" ht="13.9" customHeight="1" x14ac:dyDescent="0.2">
      <c r="A119" s="147">
        <v>45098</v>
      </c>
      <c r="B119" s="77" t="s">
        <v>712</v>
      </c>
      <c r="C119" s="72" t="s">
        <v>713</v>
      </c>
      <c r="D119" s="78"/>
      <c r="E119" s="72" t="s">
        <v>334</v>
      </c>
      <c r="F119" s="73">
        <v>1</v>
      </c>
      <c r="G119" s="234"/>
      <c r="H119" s="191"/>
    </row>
    <row r="120" spans="1:8" ht="13.9" customHeight="1" x14ac:dyDescent="0.2">
      <c r="A120" s="328">
        <v>45098</v>
      </c>
      <c r="B120" s="323" t="s">
        <v>714</v>
      </c>
      <c r="C120" s="324" t="s">
        <v>715</v>
      </c>
      <c r="D120" s="325"/>
      <c r="E120" s="324" t="s">
        <v>334</v>
      </c>
      <c r="F120" s="326">
        <v>1</v>
      </c>
      <c r="G120" s="234"/>
      <c r="H120" s="191"/>
    </row>
    <row r="121" spans="1:8" ht="13.9" customHeight="1" x14ac:dyDescent="0.2">
      <c r="A121" s="328">
        <v>45098</v>
      </c>
      <c r="B121" s="323" t="s">
        <v>724</v>
      </c>
      <c r="C121" s="324" t="s">
        <v>725</v>
      </c>
      <c r="D121" s="325"/>
      <c r="E121" s="324" t="s">
        <v>101</v>
      </c>
      <c r="F121" s="326">
        <v>1</v>
      </c>
      <c r="G121" s="234"/>
      <c r="H121" s="191"/>
    </row>
    <row r="122" spans="1:8" ht="13.9" customHeight="1" x14ac:dyDescent="0.2">
      <c r="A122" s="328">
        <v>45098</v>
      </c>
      <c r="B122" s="323" t="s">
        <v>726</v>
      </c>
      <c r="C122" s="324" t="s">
        <v>727</v>
      </c>
      <c r="D122" s="325"/>
      <c r="E122" s="324" t="s">
        <v>101</v>
      </c>
      <c r="F122" s="326">
        <v>1</v>
      </c>
      <c r="G122" s="234"/>
      <c r="H122" s="191"/>
    </row>
    <row r="123" spans="1:8" ht="13.9" customHeight="1" x14ac:dyDescent="0.2">
      <c r="A123" s="328">
        <v>45098</v>
      </c>
      <c r="B123" s="323" t="s">
        <v>728</v>
      </c>
      <c r="C123" s="324" t="s">
        <v>729</v>
      </c>
      <c r="D123" s="325"/>
      <c r="E123" s="324" t="s">
        <v>101</v>
      </c>
      <c r="F123" s="326">
        <v>1</v>
      </c>
      <c r="G123" s="234"/>
      <c r="H123" s="191"/>
    </row>
    <row r="124" spans="1:8" ht="13.9" customHeight="1" x14ac:dyDescent="0.2">
      <c r="A124" s="328">
        <v>45099</v>
      </c>
      <c r="B124" s="323" t="s">
        <v>746</v>
      </c>
      <c r="C124" s="324" t="s">
        <v>747</v>
      </c>
      <c r="D124" s="325"/>
      <c r="E124" s="324" t="s">
        <v>334</v>
      </c>
      <c r="F124" s="326">
        <v>1</v>
      </c>
      <c r="G124" s="234"/>
      <c r="H124" s="191"/>
    </row>
    <row r="125" spans="1:8" ht="13.9" customHeight="1" x14ac:dyDescent="0.2">
      <c r="A125" s="328">
        <v>45099</v>
      </c>
      <c r="B125" s="323" t="s">
        <v>748</v>
      </c>
      <c r="C125" s="324" t="s">
        <v>749</v>
      </c>
      <c r="D125" s="325"/>
      <c r="E125" s="324" t="s">
        <v>101</v>
      </c>
      <c r="F125" s="326">
        <v>1</v>
      </c>
      <c r="G125" s="234"/>
      <c r="H125" s="191"/>
    </row>
    <row r="126" spans="1:8" ht="13.9" customHeight="1" x14ac:dyDescent="0.2">
      <c r="A126" s="328">
        <v>45100</v>
      </c>
      <c r="B126" s="323" t="s">
        <v>741</v>
      </c>
      <c r="C126" s="324" t="s">
        <v>742</v>
      </c>
      <c r="D126" s="325"/>
      <c r="E126" s="324" t="s">
        <v>743</v>
      </c>
      <c r="F126" s="326">
        <v>1</v>
      </c>
      <c r="G126" s="234"/>
      <c r="H126" s="191"/>
    </row>
    <row r="127" spans="1:8" ht="13.9" customHeight="1" x14ac:dyDescent="0.2">
      <c r="A127" s="328">
        <v>45100</v>
      </c>
      <c r="B127" s="323" t="s">
        <v>744</v>
      </c>
      <c r="C127" s="324" t="s">
        <v>745</v>
      </c>
      <c r="D127" s="325"/>
      <c r="E127" s="324" t="s">
        <v>743</v>
      </c>
      <c r="F127" s="326">
        <v>1</v>
      </c>
      <c r="G127" s="234"/>
      <c r="H127" s="191"/>
    </row>
    <row r="128" spans="1:8" ht="13.9" customHeight="1" x14ac:dyDescent="0.2">
      <c r="A128" s="328">
        <v>45100</v>
      </c>
      <c r="B128" s="323" t="s">
        <v>774</v>
      </c>
      <c r="C128" s="324" t="s">
        <v>775</v>
      </c>
      <c r="D128" s="325"/>
      <c r="E128" s="324" t="s">
        <v>101</v>
      </c>
      <c r="F128" s="326">
        <v>1</v>
      </c>
      <c r="G128" s="234"/>
      <c r="H128" s="191"/>
    </row>
    <row r="129" spans="1:8" ht="13.9" customHeight="1" x14ac:dyDescent="0.2">
      <c r="A129" s="328">
        <v>45100</v>
      </c>
      <c r="B129" s="323" t="s">
        <v>776</v>
      </c>
      <c r="C129" s="324" t="s">
        <v>777</v>
      </c>
      <c r="D129" s="325"/>
      <c r="E129" s="324" t="s">
        <v>101</v>
      </c>
      <c r="F129" s="326">
        <v>1</v>
      </c>
      <c r="G129" s="234"/>
      <c r="H129" s="191"/>
    </row>
    <row r="130" spans="1:8" ht="13.9" customHeight="1" x14ac:dyDescent="0.2">
      <c r="A130" s="328">
        <v>45100</v>
      </c>
      <c r="B130" s="323" t="s">
        <v>397</v>
      </c>
      <c r="C130" s="324" t="s">
        <v>398</v>
      </c>
      <c r="D130" s="325"/>
      <c r="E130" s="324" t="s">
        <v>334</v>
      </c>
      <c r="F130" s="326">
        <v>1</v>
      </c>
      <c r="G130" s="234"/>
      <c r="H130" s="191"/>
    </row>
    <row r="131" spans="1:8" ht="13.9" customHeight="1" x14ac:dyDescent="0.2">
      <c r="A131" s="328">
        <v>45100</v>
      </c>
      <c r="B131" s="323" t="s">
        <v>395</v>
      </c>
      <c r="C131" s="324" t="s">
        <v>778</v>
      </c>
      <c r="D131" s="325"/>
      <c r="E131" s="324" t="s">
        <v>334</v>
      </c>
      <c r="F131" s="326">
        <v>1</v>
      </c>
      <c r="G131" s="234"/>
      <c r="H131" s="191"/>
    </row>
    <row r="132" spans="1:8" ht="13.9" customHeight="1" x14ac:dyDescent="0.2">
      <c r="A132" s="328">
        <v>45100</v>
      </c>
      <c r="B132" s="323" t="s">
        <v>382</v>
      </c>
      <c r="C132" s="324" t="s">
        <v>779</v>
      </c>
      <c r="D132" s="325"/>
      <c r="E132" s="324" t="s">
        <v>334</v>
      </c>
      <c r="F132" s="326">
        <v>1</v>
      </c>
      <c r="G132" s="234"/>
      <c r="H132" s="191"/>
    </row>
    <row r="133" spans="1:8" ht="13.9" customHeight="1" x14ac:dyDescent="0.2">
      <c r="A133" s="328">
        <v>45100</v>
      </c>
      <c r="B133" s="323" t="s">
        <v>386</v>
      </c>
      <c r="C133" s="324" t="s">
        <v>387</v>
      </c>
      <c r="D133" s="325"/>
      <c r="E133" s="324" t="s">
        <v>334</v>
      </c>
      <c r="F133" s="326">
        <v>1</v>
      </c>
      <c r="G133" s="234"/>
      <c r="H133" s="191"/>
    </row>
    <row r="134" spans="1:8" ht="13.9" customHeight="1" x14ac:dyDescent="0.2">
      <c r="A134" s="328">
        <v>45100</v>
      </c>
      <c r="B134" s="323" t="s">
        <v>384</v>
      </c>
      <c r="C134" s="324" t="s">
        <v>385</v>
      </c>
      <c r="D134" s="325"/>
      <c r="E134" s="324" t="s">
        <v>334</v>
      </c>
      <c r="F134" s="326">
        <v>1</v>
      </c>
      <c r="G134" s="234"/>
      <c r="H134" s="191"/>
    </row>
    <row r="135" spans="1:8" ht="13.9" customHeight="1" x14ac:dyDescent="0.2">
      <c r="A135" s="328">
        <v>45100</v>
      </c>
      <c r="B135" s="323" t="s">
        <v>399</v>
      </c>
      <c r="C135" s="324" t="s">
        <v>780</v>
      </c>
      <c r="D135" s="325"/>
      <c r="E135" s="324" t="s">
        <v>334</v>
      </c>
      <c r="F135" s="326">
        <v>1</v>
      </c>
      <c r="G135" s="234"/>
      <c r="H135" s="191"/>
    </row>
    <row r="136" spans="1:8" ht="13.9" customHeight="1" x14ac:dyDescent="0.2">
      <c r="A136" s="328">
        <v>45103</v>
      </c>
      <c r="B136" s="323" t="s">
        <v>810</v>
      </c>
      <c r="C136" s="324" t="s">
        <v>811</v>
      </c>
      <c r="D136" s="325"/>
      <c r="E136" s="324" t="s">
        <v>101</v>
      </c>
      <c r="F136" s="326">
        <v>1</v>
      </c>
      <c r="G136" s="234"/>
      <c r="H136" s="191"/>
    </row>
    <row r="137" spans="1:8" ht="13.9" customHeight="1" x14ac:dyDescent="0.2">
      <c r="A137" s="328">
        <v>45103</v>
      </c>
      <c r="B137" s="323" t="s">
        <v>812</v>
      </c>
      <c r="C137" s="324" t="s">
        <v>813</v>
      </c>
      <c r="D137" s="325"/>
      <c r="E137" s="324" t="s">
        <v>214</v>
      </c>
      <c r="F137" s="326">
        <v>1</v>
      </c>
      <c r="G137" s="234"/>
      <c r="H137" s="191"/>
    </row>
    <row r="138" spans="1:8" ht="13.9" customHeight="1" x14ac:dyDescent="0.2">
      <c r="A138" s="328">
        <v>45104</v>
      </c>
      <c r="B138" s="323" t="s">
        <v>787</v>
      </c>
      <c r="C138" s="324" t="s">
        <v>788</v>
      </c>
      <c r="D138" s="325"/>
      <c r="E138" s="324" t="s">
        <v>373</v>
      </c>
      <c r="F138" s="326">
        <v>1</v>
      </c>
      <c r="G138" s="234"/>
      <c r="H138" s="191"/>
    </row>
    <row r="139" spans="1:8" ht="13.9" customHeight="1" x14ac:dyDescent="0.2">
      <c r="A139" s="328">
        <v>45104</v>
      </c>
      <c r="B139" s="323" t="s">
        <v>789</v>
      </c>
      <c r="C139" s="324" t="s">
        <v>790</v>
      </c>
      <c r="D139" s="325"/>
      <c r="E139" s="324" t="s">
        <v>373</v>
      </c>
      <c r="F139" s="326">
        <v>1</v>
      </c>
      <c r="G139" s="234"/>
      <c r="H139" s="191"/>
    </row>
    <row r="140" spans="1:8" ht="13.9" customHeight="1" x14ac:dyDescent="0.2">
      <c r="A140" s="328">
        <v>45104</v>
      </c>
      <c r="B140" s="323" t="s">
        <v>791</v>
      </c>
      <c r="C140" s="324" t="s">
        <v>792</v>
      </c>
      <c r="D140" s="325"/>
      <c r="E140" s="324" t="s">
        <v>101</v>
      </c>
      <c r="F140" s="326">
        <v>1</v>
      </c>
      <c r="G140" s="234"/>
      <c r="H140" s="191"/>
    </row>
    <row r="141" spans="1:8" ht="13.9" customHeight="1" x14ac:dyDescent="0.2">
      <c r="A141" s="328">
        <v>45104</v>
      </c>
      <c r="B141" s="323" t="s">
        <v>793</v>
      </c>
      <c r="C141" s="324" t="s">
        <v>794</v>
      </c>
      <c r="D141" s="325"/>
      <c r="E141" s="324" t="s">
        <v>101</v>
      </c>
      <c r="F141" s="326">
        <v>1</v>
      </c>
      <c r="G141" s="234"/>
      <c r="H141" s="191"/>
    </row>
    <row r="142" spans="1:8" ht="13.9" customHeight="1" x14ac:dyDescent="0.2">
      <c r="A142" s="328">
        <v>45104</v>
      </c>
      <c r="B142" s="323" t="s">
        <v>795</v>
      </c>
      <c r="C142" s="324" t="s">
        <v>796</v>
      </c>
      <c r="D142" s="325"/>
      <c r="E142" s="324" t="s">
        <v>101</v>
      </c>
      <c r="F142" s="326">
        <v>1</v>
      </c>
      <c r="G142" s="234"/>
      <c r="H142" s="191"/>
    </row>
    <row r="143" spans="1:8" ht="13.9" customHeight="1" x14ac:dyDescent="0.2">
      <c r="A143" s="328">
        <v>45104</v>
      </c>
      <c r="B143" s="323" t="s">
        <v>797</v>
      </c>
      <c r="C143" s="324" t="s">
        <v>798</v>
      </c>
      <c r="D143" s="325"/>
      <c r="E143" s="324" t="s">
        <v>101</v>
      </c>
      <c r="F143" s="326">
        <v>1</v>
      </c>
      <c r="G143" s="234"/>
      <c r="H143" s="191"/>
    </row>
    <row r="144" spans="1:8" ht="13.9" customHeight="1" x14ac:dyDescent="0.2">
      <c r="A144" s="328">
        <v>45104</v>
      </c>
      <c r="B144" s="323" t="s">
        <v>799</v>
      </c>
      <c r="C144" s="324" t="s">
        <v>800</v>
      </c>
      <c r="D144" s="325"/>
      <c r="E144" s="324" t="s">
        <v>373</v>
      </c>
      <c r="F144" s="326">
        <v>1</v>
      </c>
      <c r="G144" s="234"/>
      <c r="H144" s="191"/>
    </row>
    <row r="145" spans="1:8" ht="13.9" customHeight="1" x14ac:dyDescent="0.2">
      <c r="A145" s="328">
        <v>45104</v>
      </c>
      <c r="B145" s="323" t="s">
        <v>789</v>
      </c>
      <c r="C145" s="324" t="s">
        <v>790</v>
      </c>
      <c r="D145" s="325"/>
      <c r="E145" s="324" t="s">
        <v>373</v>
      </c>
      <c r="F145" s="326">
        <v>1</v>
      </c>
      <c r="G145" s="234"/>
      <c r="H145" s="191"/>
    </row>
    <row r="146" spans="1:8" ht="13.9" customHeight="1" x14ac:dyDescent="0.2">
      <c r="A146" s="329">
        <v>45105</v>
      </c>
      <c r="B146" s="323" t="s">
        <v>853</v>
      </c>
      <c r="C146" s="324" t="s">
        <v>854</v>
      </c>
      <c r="D146" s="325"/>
      <c r="E146" s="324" t="s">
        <v>855</v>
      </c>
      <c r="F146" s="326">
        <v>1</v>
      </c>
      <c r="G146" s="234"/>
      <c r="H146" s="191"/>
    </row>
    <row r="147" spans="1:8" ht="13.9" customHeight="1" x14ac:dyDescent="0.2">
      <c r="A147" s="328">
        <v>45105</v>
      </c>
      <c r="B147" s="323" t="s">
        <v>856</v>
      </c>
      <c r="C147" s="324" t="s">
        <v>857</v>
      </c>
      <c r="D147" s="325"/>
      <c r="E147" s="324" t="s">
        <v>101</v>
      </c>
      <c r="F147" s="326">
        <v>1</v>
      </c>
      <c r="G147" s="234"/>
      <c r="H147" s="191"/>
    </row>
    <row r="148" spans="1:8" ht="13.9" customHeight="1" x14ac:dyDescent="0.2">
      <c r="A148" s="328">
        <v>45105</v>
      </c>
      <c r="B148" s="323" t="s">
        <v>882</v>
      </c>
      <c r="C148" s="324" t="s">
        <v>883</v>
      </c>
      <c r="D148" s="325" t="s">
        <v>884</v>
      </c>
      <c r="E148" s="324" t="s">
        <v>101</v>
      </c>
      <c r="F148" s="326">
        <v>1</v>
      </c>
      <c r="G148" s="234"/>
      <c r="H148" s="191"/>
    </row>
    <row r="149" spans="1:8" ht="13.9" customHeight="1" x14ac:dyDescent="0.2">
      <c r="A149" s="328">
        <v>45106</v>
      </c>
      <c r="B149" s="323" t="s">
        <v>867</v>
      </c>
      <c r="C149" s="324" t="s">
        <v>868</v>
      </c>
      <c r="D149" s="325"/>
      <c r="E149" s="324" t="s">
        <v>101</v>
      </c>
      <c r="F149" s="326">
        <v>1</v>
      </c>
      <c r="G149" s="234"/>
      <c r="H149" s="191"/>
    </row>
    <row r="150" spans="1:8" ht="13.9" customHeight="1" x14ac:dyDescent="0.2">
      <c r="A150" s="328">
        <v>45106</v>
      </c>
      <c r="B150" s="323" t="s">
        <v>869</v>
      </c>
      <c r="C150" s="324" t="s">
        <v>870</v>
      </c>
      <c r="D150" s="325"/>
      <c r="E150" s="324" t="s">
        <v>101</v>
      </c>
      <c r="F150" s="326">
        <v>1</v>
      </c>
      <c r="G150" s="234"/>
      <c r="H150" s="191"/>
    </row>
    <row r="151" spans="1:8" ht="13.9" customHeight="1" x14ac:dyDescent="0.2">
      <c r="A151" s="328">
        <v>45106</v>
      </c>
      <c r="B151" s="323" t="s">
        <v>871</v>
      </c>
      <c r="C151" s="324" t="s">
        <v>872</v>
      </c>
      <c r="D151" s="325"/>
      <c r="E151" s="324" t="s">
        <v>101</v>
      </c>
      <c r="F151" s="326">
        <v>1</v>
      </c>
      <c r="G151" s="234"/>
      <c r="H151" s="191"/>
    </row>
    <row r="152" spans="1:8" ht="13.9" customHeight="1" x14ac:dyDescent="0.2">
      <c r="A152" s="328">
        <v>45106</v>
      </c>
      <c r="B152" s="323" t="s">
        <v>873</v>
      </c>
      <c r="C152" s="324" t="s">
        <v>874</v>
      </c>
      <c r="D152" s="325"/>
      <c r="E152" s="324" t="s">
        <v>101</v>
      </c>
      <c r="F152" s="326">
        <v>1</v>
      </c>
      <c r="G152" s="234"/>
      <c r="H152" s="191"/>
    </row>
    <row r="153" spans="1:8" ht="13.9" customHeight="1" x14ac:dyDescent="0.2">
      <c r="A153" s="328">
        <v>45106</v>
      </c>
      <c r="B153" s="323" t="s">
        <v>875</v>
      </c>
      <c r="C153" s="324" t="s">
        <v>876</v>
      </c>
      <c r="D153" s="325"/>
      <c r="E153" s="324" t="s">
        <v>101</v>
      </c>
      <c r="F153" s="326">
        <v>1</v>
      </c>
      <c r="G153" s="234"/>
      <c r="H153" s="191"/>
    </row>
    <row r="154" spans="1:8" ht="15.75" customHeight="1" thickBot="1" x14ac:dyDescent="0.25">
      <c r="A154" s="148"/>
      <c r="B154" s="149"/>
      <c r="C154" s="150"/>
      <c r="D154" s="151"/>
      <c r="E154" s="152" t="s">
        <v>24</v>
      </c>
      <c r="F154" s="153">
        <f>SUM(F41:F153)</f>
        <v>113</v>
      </c>
      <c r="G154" s="154"/>
      <c r="H154" s="155"/>
    </row>
    <row r="155" spans="1:8" ht="15.75" customHeight="1" thickTop="1" x14ac:dyDescent="0.2">
      <c r="A155"/>
      <c r="B155"/>
      <c r="C155"/>
      <c r="D155"/>
      <c r="E155"/>
      <c r="F155"/>
      <c r="G155" s="7"/>
      <c r="H155"/>
    </row>
    <row r="156" spans="1:8" ht="15.75" customHeight="1" x14ac:dyDescent="0.2">
      <c r="A156"/>
      <c r="B156"/>
      <c r="C156"/>
      <c r="D156"/>
      <c r="E156"/>
      <c r="F156"/>
      <c r="G156" s="7"/>
      <c r="H156"/>
    </row>
    <row r="157" spans="1:8" ht="15.75" customHeight="1" x14ac:dyDescent="0.2">
      <c r="A157"/>
      <c r="B157"/>
      <c r="C157"/>
      <c r="D157"/>
      <c r="E157"/>
      <c r="F157"/>
      <c r="G157" s="7"/>
      <c r="H157"/>
    </row>
    <row r="158" spans="1:8" ht="15.75" customHeight="1" x14ac:dyDescent="0.2">
      <c r="A158"/>
      <c r="B158"/>
      <c r="C158"/>
      <c r="D158"/>
      <c r="E158"/>
      <c r="F158"/>
      <c r="G158" s="7"/>
      <c r="H158"/>
    </row>
    <row r="159" spans="1:8" ht="15.75" customHeight="1" x14ac:dyDescent="0.2">
      <c r="B159"/>
      <c r="C159"/>
      <c r="D159"/>
      <c r="E159"/>
      <c r="F159"/>
      <c r="G159" s="7"/>
      <c r="H159"/>
    </row>
    <row r="160" spans="1:8" ht="15.75" customHeight="1" x14ac:dyDescent="0.2">
      <c r="B160"/>
      <c r="C160"/>
      <c r="D160"/>
      <c r="E160"/>
      <c r="F160"/>
      <c r="G160" s="7"/>
      <c r="H160"/>
    </row>
    <row r="161" spans="2:8" ht="15.75" customHeight="1" x14ac:dyDescent="0.2">
      <c r="B161"/>
      <c r="C161"/>
      <c r="D161"/>
      <c r="E161"/>
      <c r="F161"/>
      <c r="G161" s="7"/>
      <c r="H161"/>
    </row>
    <row r="162" spans="2:8" ht="15.75" customHeight="1" x14ac:dyDescent="0.2">
      <c r="G162" s="7"/>
      <c r="H162"/>
    </row>
    <row r="163" spans="2:8" ht="15.75" customHeight="1" x14ac:dyDescent="0.2">
      <c r="G163" s="7"/>
      <c r="H163"/>
    </row>
    <row r="164" spans="2:8" ht="15.75" customHeight="1" x14ac:dyDescent="0.2">
      <c r="G164" s="7"/>
      <c r="H164"/>
    </row>
    <row r="165" spans="2:8" ht="15.75" customHeight="1" x14ac:dyDescent="0.2">
      <c r="G165" s="7"/>
      <c r="H165"/>
    </row>
    <row r="166" spans="2:8" ht="15.75" customHeight="1" x14ac:dyDescent="0.2">
      <c r="G166" s="7"/>
      <c r="H166"/>
    </row>
    <row r="167" spans="2:8" ht="15.75" customHeight="1" x14ac:dyDescent="0.2">
      <c r="G167" s="7"/>
      <c r="H167"/>
    </row>
    <row r="168" spans="2:8" ht="15.75" customHeight="1" x14ac:dyDescent="0.2">
      <c r="G168" s="7"/>
      <c r="H168"/>
    </row>
    <row r="169" spans="2:8" ht="15.75" customHeight="1" x14ac:dyDescent="0.2">
      <c r="H169"/>
    </row>
    <row r="170" spans="2:8" ht="15.75" customHeight="1" x14ac:dyDescent="0.2">
      <c r="H170"/>
    </row>
    <row r="171" spans="2:8" ht="15.75" customHeight="1" x14ac:dyDescent="0.2">
      <c r="H171"/>
    </row>
    <row r="172" spans="2:8" ht="15.75" customHeight="1" x14ac:dyDescent="0.2">
      <c r="H172"/>
    </row>
    <row r="173" spans="2:8" ht="15.75" customHeight="1" x14ac:dyDescent="0.2">
      <c r="G173" s="19"/>
      <c r="H173"/>
    </row>
    <row r="174" spans="2:8" ht="15.75" customHeight="1" x14ac:dyDescent="0.2">
      <c r="G174" s="19"/>
      <c r="H174"/>
    </row>
    <row r="175" spans="2:8" ht="15.75" customHeight="1" x14ac:dyDescent="0.2">
      <c r="G175" s="19"/>
      <c r="H175"/>
    </row>
    <row r="176" spans="2:8" ht="15.75" customHeight="1" x14ac:dyDescent="0.2">
      <c r="G176" s="19"/>
      <c r="H176"/>
    </row>
    <row r="177" spans="7:8" ht="15.75" customHeight="1" x14ac:dyDescent="0.2">
      <c r="G177" s="19"/>
      <c r="H177"/>
    </row>
    <row r="178" spans="7:8" ht="15.75" customHeight="1" x14ac:dyDescent="0.2">
      <c r="G178" s="19"/>
      <c r="H178"/>
    </row>
    <row r="179" spans="7:8" ht="15.75" customHeight="1" x14ac:dyDescent="0.2">
      <c r="G179" s="19"/>
      <c r="H179"/>
    </row>
    <row r="180" spans="7:8" ht="15.75" customHeight="1" x14ac:dyDescent="0.2">
      <c r="G180" s="19"/>
      <c r="H180"/>
    </row>
    <row r="181" spans="7:8" ht="15.75" customHeight="1" x14ac:dyDescent="0.2">
      <c r="G181" s="19"/>
      <c r="H181"/>
    </row>
    <row r="182" spans="7:8" ht="15.75" customHeight="1" x14ac:dyDescent="0.2">
      <c r="G182" s="19"/>
      <c r="H182"/>
    </row>
    <row r="183" spans="7:8" ht="15.75" customHeight="1" x14ac:dyDescent="0.2">
      <c r="G183" s="19"/>
      <c r="H183"/>
    </row>
    <row r="184" spans="7:8" ht="15.75" customHeight="1" x14ac:dyDescent="0.2">
      <c r="G184" s="19"/>
      <c r="H184"/>
    </row>
    <row r="185" spans="7:8" ht="15.75" customHeight="1" x14ac:dyDescent="0.2">
      <c r="H185"/>
    </row>
    <row r="186" spans="7:8" ht="15.75" customHeight="1" x14ac:dyDescent="0.2">
      <c r="H186"/>
    </row>
    <row r="187" spans="7:8" ht="15.75" customHeight="1" x14ac:dyDescent="0.2">
      <c r="H187"/>
    </row>
    <row r="188" spans="7:8" ht="15.75" customHeight="1" x14ac:dyDescent="0.2">
      <c r="H188"/>
    </row>
    <row r="189" spans="7:8" ht="15.75" customHeight="1" x14ac:dyDescent="0.2">
      <c r="H189"/>
    </row>
    <row r="190" spans="7:8" ht="15.75" customHeight="1" x14ac:dyDescent="0.2"/>
    <row r="191" spans="7:8" ht="15.75" customHeight="1" x14ac:dyDescent="0.2"/>
    <row r="192" spans="7:8" ht="15.75" customHeight="1" x14ac:dyDescent="0.2"/>
    <row r="193" spans="7:8" ht="15.75" customHeight="1" x14ac:dyDescent="0.2"/>
    <row r="194" spans="7:8" ht="15.75" customHeight="1" x14ac:dyDescent="0.2">
      <c r="G194" s="19"/>
    </row>
    <row r="195" spans="7:8" ht="15.75" customHeight="1" x14ac:dyDescent="0.2">
      <c r="G195" s="19"/>
    </row>
    <row r="196" spans="7:8" ht="15.75" customHeight="1" x14ac:dyDescent="0.2">
      <c r="G196" s="19"/>
    </row>
    <row r="197" spans="7:8" ht="15.75" customHeight="1" x14ac:dyDescent="0.2">
      <c r="G197" s="19"/>
    </row>
    <row r="198" spans="7:8" ht="15.75" customHeight="1" x14ac:dyDescent="0.2">
      <c r="G198" s="19"/>
    </row>
    <row r="199" spans="7:8" ht="15.75" customHeight="1" x14ac:dyDescent="0.2">
      <c r="G199" s="19"/>
    </row>
    <row r="200" spans="7:8" ht="15.75" customHeight="1" x14ac:dyDescent="0.2">
      <c r="G200" s="19"/>
    </row>
    <row r="201" spans="7:8" ht="15.75" customHeight="1" x14ac:dyDescent="0.2">
      <c r="G201" s="19"/>
    </row>
    <row r="202" spans="7:8" ht="15.75" customHeight="1" x14ac:dyDescent="0.2">
      <c r="H202" s="11"/>
    </row>
    <row r="203" spans="7:8" ht="15.75" customHeight="1" x14ac:dyDescent="0.2">
      <c r="G203" s="19"/>
      <c r="H203" s="11"/>
    </row>
    <row r="204" spans="7:8" ht="15.75" customHeight="1" x14ac:dyDescent="0.2">
      <c r="G204" s="19"/>
      <c r="H204" s="11"/>
    </row>
    <row r="205" spans="7:8" ht="15.75" customHeight="1" x14ac:dyDescent="0.2">
      <c r="G205" s="19"/>
      <c r="H205" s="11"/>
    </row>
    <row r="206" spans="7:8" ht="15.75" customHeight="1" x14ac:dyDescent="0.2">
      <c r="G206" s="19"/>
      <c r="H206" s="11"/>
    </row>
    <row r="207" spans="7:8" ht="15.75" customHeight="1" x14ac:dyDescent="0.2">
      <c r="G207" s="19"/>
      <c r="H207" s="11"/>
    </row>
    <row r="208" spans="7:8" ht="15.75" customHeight="1" x14ac:dyDescent="0.2">
      <c r="G208" s="19"/>
      <c r="H208" s="11"/>
    </row>
    <row r="209" spans="7:8" ht="15.75" customHeight="1" x14ac:dyDescent="0.2">
      <c r="G209" s="19"/>
      <c r="H209" s="11"/>
    </row>
    <row r="210" spans="7:8" ht="15.75" customHeight="1" x14ac:dyDescent="0.2">
      <c r="H210"/>
    </row>
    <row r="211" spans="7:8" ht="15.75" customHeight="1" x14ac:dyDescent="0.2">
      <c r="G211" s="19"/>
      <c r="H211"/>
    </row>
    <row r="212" spans="7:8" ht="15.75" customHeight="1" x14ac:dyDescent="0.2">
      <c r="G212" s="19"/>
      <c r="H212"/>
    </row>
    <row r="213" spans="7:8" ht="15.75" customHeight="1" x14ac:dyDescent="0.2">
      <c r="G213"/>
      <c r="H213"/>
    </row>
    <row r="214" spans="7:8" ht="15.75" customHeight="1" x14ac:dyDescent="0.2">
      <c r="G214"/>
      <c r="H214"/>
    </row>
    <row r="215" spans="7:8" ht="15.75" customHeight="1" x14ac:dyDescent="0.2">
      <c r="G215"/>
      <c r="H215"/>
    </row>
    <row r="216" spans="7:8" ht="15.75" customHeight="1" x14ac:dyDescent="0.2">
      <c r="G216"/>
      <c r="H216"/>
    </row>
    <row r="217" spans="7:8" ht="15.75" customHeight="1" x14ac:dyDescent="0.2">
      <c r="G217"/>
      <c r="H217"/>
    </row>
    <row r="218" spans="7:8" ht="15.75" customHeight="1" x14ac:dyDescent="0.2">
      <c r="G218"/>
      <c r="H218"/>
    </row>
    <row r="219" spans="7:8" ht="15.75" customHeight="1" x14ac:dyDescent="0.2">
      <c r="G219"/>
      <c r="H219"/>
    </row>
    <row r="220" spans="7:8" ht="15.75" customHeight="1" x14ac:dyDescent="0.2">
      <c r="G220"/>
      <c r="H220"/>
    </row>
    <row r="221" spans="7:8" ht="15.75" customHeight="1" x14ac:dyDescent="0.2">
      <c r="H221" s="11"/>
    </row>
    <row r="222" spans="7:8" ht="15.75" customHeight="1" x14ac:dyDescent="0.2"/>
    <row r="223" spans="7:8" ht="15.75" customHeight="1" x14ac:dyDescent="0.2"/>
    <row r="224" spans="7:8" ht="15.75" customHeight="1" x14ac:dyDescent="0.2"/>
    <row r="225" spans="7:7" ht="15.75" customHeight="1" x14ac:dyDescent="0.2"/>
    <row r="226" spans="7:7" ht="15.75" customHeight="1" x14ac:dyDescent="0.2"/>
    <row r="227" spans="7:7" ht="15.75" customHeight="1" x14ac:dyDescent="0.2"/>
    <row r="228" spans="7:7" ht="15.75" customHeight="1" x14ac:dyDescent="0.2"/>
    <row r="229" spans="7:7" ht="15.75" customHeight="1" x14ac:dyDescent="0.2"/>
    <row r="230" spans="7:7" ht="15.75" customHeight="1" x14ac:dyDescent="0.2"/>
    <row r="231" spans="7:7" ht="15.75" customHeight="1" x14ac:dyDescent="0.2">
      <c r="G231" s="7"/>
    </row>
    <row r="232" spans="7:7" ht="15.75" customHeight="1" x14ac:dyDescent="0.2">
      <c r="G232" s="7"/>
    </row>
    <row r="233" spans="7:7" ht="15.75" customHeight="1" x14ac:dyDescent="0.2"/>
    <row r="234" spans="7:7" ht="15.75" customHeight="1" x14ac:dyDescent="0.2"/>
    <row r="235" spans="7:7" ht="15.75" customHeight="1" x14ac:dyDescent="0.2"/>
    <row r="236" spans="7:7" ht="15.75" customHeight="1" x14ac:dyDescent="0.2"/>
    <row r="237" spans="7:7" ht="15.75" customHeight="1" x14ac:dyDescent="0.2"/>
    <row r="238" spans="7:7" ht="15.75" customHeight="1" x14ac:dyDescent="0.2"/>
    <row r="239" spans="7:7" ht="15.75" customHeight="1" x14ac:dyDescent="0.2"/>
    <row r="240" spans="7: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3.5" customHeight="1" x14ac:dyDescent="0.2"/>
    <row r="420" ht="15.75" customHeight="1" x14ac:dyDescent="0.2"/>
    <row r="421" ht="15.75" customHeight="1" x14ac:dyDescent="0.2"/>
    <row r="422" ht="15.75" customHeight="1" x14ac:dyDescent="0.2"/>
    <row r="423" ht="15" customHeight="1" x14ac:dyDescent="0.2"/>
    <row r="424" ht="1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4.2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spans="9:9" ht="14.25" customHeight="1" x14ac:dyDescent="0.2"/>
    <row r="594" spans="9:9" ht="14.25" customHeight="1" x14ac:dyDescent="0.2"/>
    <row r="595" spans="9:9" ht="14.25" customHeight="1" x14ac:dyDescent="0.2">
      <c r="I595" s="28"/>
    </row>
    <row r="596" spans="9:9" ht="14.25" customHeight="1" x14ac:dyDescent="0.2">
      <c r="I596" s="28"/>
    </row>
    <row r="597" spans="9:9" ht="14.25" customHeight="1" x14ac:dyDescent="0.2">
      <c r="I597" s="28" t="s">
        <v>40</v>
      </c>
    </row>
    <row r="598" spans="9:9" ht="14.25" customHeight="1" x14ac:dyDescent="0.2">
      <c r="I598" s="28"/>
    </row>
    <row r="599" spans="9:9" ht="14.25" customHeight="1" x14ac:dyDescent="0.2">
      <c r="I599" s="28"/>
    </row>
    <row r="600" spans="9:9" ht="14.25" customHeight="1" x14ac:dyDescent="0.2">
      <c r="I600" s="28"/>
    </row>
    <row r="601" spans="9:9" ht="14.25" customHeight="1" x14ac:dyDescent="0.2">
      <c r="I601" s="28"/>
    </row>
    <row r="602" spans="9:9" ht="14.25" customHeight="1" x14ac:dyDescent="0.2">
      <c r="I602" s="28"/>
    </row>
    <row r="603" spans="9:9" ht="14.25" customHeight="1" x14ac:dyDescent="0.2">
      <c r="I603" s="28"/>
    </row>
    <row r="604" spans="9:9" ht="14.25" customHeight="1" x14ac:dyDescent="0.2">
      <c r="I604" s="28"/>
    </row>
    <row r="605" spans="9:9" ht="14.25" customHeight="1" x14ac:dyDescent="0.2">
      <c r="I605" s="28"/>
    </row>
    <row r="606" spans="9:9" ht="14.25" customHeight="1" x14ac:dyDescent="0.2">
      <c r="I606" s="28"/>
    </row>
    <row r="607" spans="9:9" ht="14.25" customHeight="1" x14ac:dyDescent="0.2">
      <c r="I607" s="28"/>
    </row>
    <row r="608" spans="9:9" ht="14.25" customHeight="1" x14ac:dyDescent="0.2">
      <c r="I608" s="28"/>
    </row>
    <row r="609" spans="9:9" ht="14.25" customHeight="1" x14ac:dyDescent="0.2">
      <c r="I609" s="28"/>
    </row>
    <row r="610" spans="9:9" ht="14.25" customHeight="1" x14ac:dyDescent="0.2">
      <c r="I610" s="28"/>
    </row>
    <row r="611" spans="9:9" ht="14.25" customHeight="1" x14ac:dyDescent="0.2">
      <c r="I611" s="28"/>
    </row>
    <row r="612" spans="9:9" ht="14.25" customHeight="1" x14ac:dyDescent="0.2">
      <c r="I612" s="28"/>
    </row>
    <row r="613" spans="9:9" ht="14.25" customHeight="1" x14ac:dyDescent="0.2">
      <c r="I613" s="28"/>
    </row>
    <row r="614" spans="9:9" ht="14.25" customHeight="1" x14ac:dyDescent="0.2">
      <c r="I614" s="28"/>
    </row>
    <row r="615" spans="9:9" ht="14.25" customHeight="1" x14ac:dyDescent="0.2">
      <c r="I615" s="28"/>
    </row>
    <row r="616" spans="9:9" ht="14.25" customHeight="1" x14ac:dyDescent="0.2">
      <c r="I616" s="28"/>
    </row>
    <row r="617" spans="9:9" ht="13.5" customHeight="1" x14ac:dyDescent="0.2"/>
    <row r="618" spans="9:9" ht="14.25" customHeight="1" x14ac:dyDescent="0.2"/>
    <row r="619" spans="9:9" ht="14.25" customHeight="1" x14ac:dyDescent="0.2"/>
    <row r="620" spans="9:9" ht="14.25" customHeight="1" x14ac:dyDescent="0.2"/>
    <row r="621" spans="9:9" ht="14.25" customHeight="1" x14ac:dyDescent="0.2"/>
    <row r="622" spans="9:9" ht="14.25" customHeight="1" x14ac:dyDescent="0.2"/>
    <row r="623" spans="9:9" ht="14.25" customHeight="1" x14ac:dyDescent="0.2"/>
    <row r="624" spans="9:9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" customHeight="1" x14ac:dyDescent="0.2"/>
    <row r="646" ht="15.7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5" customHeight="1" x14ac:dyDescent="0.2"/>
    <row r="663" ht="14.25" customHeight="1" x14ac:dyDescent="0.2"/>
    <row r="664" ht="14.25" customHeight="1" x14ac:dyDescent="0.2"/>
    <row r="666" ht="13.5" customHeight="1" x14ac:dyDescent="0.2"/>
    <row r="669" ht="14.25" customHeight="1" x14ac:dyDescent="0.2"/>
    <row r="670" ht="13.5" customHeight="1" x14ac:dyDescent="0.2"/>
    <row r="815" spans="16384:16384" x14ac:dyDescent="0.2">
      <c r="XFD815">
        <f>SUM(I815:XFC815)</f>
        <v>0</v>
      </c>
    </row>
    <row r="816" spans="16384:16384" x14ac:dyDescent="0.2">
      <c r="XFD816">
        <f>SUM(I816:XFC816)</f>
        <v>0</v>
      </c>
    </row>
    <row r="824" spans="9:9 16376:16376" x14ac:dyDescent="0.2">
      <c r="I824"/>
    </row>
    <row r="825" spans="9:9 16376:16376" x14ac:dyDescent="0.2">
      <c r="I825"/>
    </row>
    <row r="826" spans="9:9 16376:16376" x14ac:dyDescent="0.2">
      <c r="I826"/>
    </row>
    <row r="827" spans="9:9 16376:16376" x14ac:dyDescent="0.2">
      <c r="I827"/>
    </row>
    <row r="828" spans="9:9 16376:16376" x14ac:dyDescent="0.2">
      <c r="I828"/>
    </row>
    <row r="829" spans="9:9 16376:16376" x14ac:dyDescent="0.2">
      <c r="I829"/>
    </row>
    <row r="830" spans="9:9 16376:16376" x14ac:dyDescent="0.2">
      <c r="I830"/>
    </row>
    <row r="831" spans="9:9 16376:16376" x14ac:dyDescent="0.2">
      <c r="I831"/>
    </row>
    <row r="832" spans="9:9 16376:16376" x14ac:dyDescent="0.2">
      <c r="I832"/>
      <c r="XEV832">
        <f>SUM(I832:XEU832)</f>
        <v>0</v>
      </c>
    </row>
    <row r="833" spans="9:9 16376:16384" x14ac:dyDescent="0.2">
      <c r="I833"/>
    </row>
    <row r="834" spans="9:9 16376:16384" x14ac:dyDescent="0.2">
      <c r="I834"/>
    </row>
    <row r="835" spans="9:9 16376:16384" x14ac:dyDescent="0.2">
      <c r="I835"/>
    </row>
    <row r="836" spans="9:9 16376:16384" x14ac:dyDescent="0.2">
      <c r="I836"/>
      <c r="XEV836">
        <f>SUM(I836:XEU836)</f>
        <v>0</v>
      </c>
    </row>
    <row r="837" spans="9:9 16376:16384" x14ac:dyDescent="0.2">
      <c r="I837"/>
      <c r="XEV837">
        <f>SUM(I837:XEU837)</f>
        <v>0</v>
      </c>
    </row>
    <row r="838" spans="9:9 16376:16384" x14ac:dyDescent="0.2">
      <c r="I838"/>
    </row>
    <row r="839" spans="9:9 16376:16384" x14ac:dyDescent="0.2">
      <c r="I839"/>
    </row>
    <row r="840" spans="9:9 16376:16384" x14ac:dyDescent="0.2">
      <c r="I840"/>
    </row>
    <row r="847" spans="9:9 16376:16384" x14ac:dyDescent="0.2">
      <c r="XFD847">
        <f>SUM(I847:XFC847)</f>
        <v>0</v>
      </c>
    </row>
    <row r="848" spans="9:9 16376:16384" x14ac:dyDescent="0.2">
      <c r="XFD848">
        <f>SUM(I848:XFC848)</f>
        <v>0</v>
      </c>
    </row>
    <row r="860" spans="9:9 16384:16384" x14ac:dyDescent="0.2">
      <c r="XFD860">
        <f>SUM(I860:XFC860)</f>
        <v>0</v>
      </c>
    </row>
    <row r="861" spans="9:9 16384:16384" x14ac:dyDescent="0.2">
      <c r="XFD861">
        <f>SUM(I861:XFC861)</f>
        <v>0</v>
      </c>
    </row>
    <row r="864" spans="9:9 16384:16384" x14ac:dyDescent="0.2">
      <c r="I864"/>
    </row>
    <row r="865" spans="9:9 16376:16376" x14ac:dyDescent="0.2">
      <c r="I865"/>
    </row>
    <row r="866" spans="9:9 16376:16376" x14ac:dyDescent="0.2">
      <c r="I866"/>
      <c r="XEV866">
        <f>SUM(I866:XEU866)</f>
        <v>0</v>
      </c>
    </row>
    <row r="867" spans="9:9 16376:16376" x14ac:dyDescent="0.2">
      <c r="I867"/>
    </row>
    <row r="868" spans="9:9 16376:16376" x14ac:dyDescent="0.2">
      <c r="I868"/>
    </row>
    <row r="869" spans="9:9 16376:16376" x14ac:dyDescent="0.2">
      <c r="I869"/>
    </row>
    <row r="870" spans="9:9 16376:16376" x14ac:dyDescent="0.2">
      <c r="I870"/>
    </row>
    <row r="871" spans="9:9 16376:16376" x14ac:dyDescent="0.2">
      <c r="I871"/>
    </row>
    <row r="872" spans="9:9 16376:16376" x14ac:dyDescent="0.2">
      <c r="I872"/>
    </row>
    <row r="873" spans="9:9 16376:16376" x14ac:dyDescent="0.2">
      <c r="I873"/>
    </row>
    <row r="874" spans="9:9 16376:16376" x14ac:dyDescent="0.2">
      <c r="I874"/>
    </row>
    <row r="1016" spans="12:12" x14ac:dyDescent="0.2">
      <c r="L1016" s="24"/>
    </row>
    <row r="1032" spans="9:9" ht="15" customHeight="1" x14ac:dyDescent="0.2"/>
    <row r="1033" spans="9:9" ht="15" customHeight="1" x14ac:dyDescent="0.2"/>
    <row r="1034" spans="9:9" ht="15" customHeight="1" x14ac:dyDescent="0.2"/>
    <row r="1035" spans="9:9" ht="15" customHeight="1" x14ac:dyDescent="0.2"/>
    <row r="1036" spans="9:9" ht="15" customHeight="1" x14ac:dyDescent="0.2"/>
    <row r="1037" spans="9:9" ht="15" customHeight="1" x14ac:dyDescent="0.2"/>
    <row r="1038" spans="9:9" ht="15" customHeight="1" x14ac:dyDescent="0.2"/>
    <row r="1039" spans="9:9" ht="15" customHeight="1" x14ac:dyDescent="0.2">
      <c r="I1039"/>
    </row>
    <row r="1040" spans="9:9" ht="15" customHeight="1" x14ac:dyDescent="0.2">
      <c r="I1040"/>
    </row>
    <row r="1041" spans="1:8" customFormat="1" ht="15" customHeight="1" x14ac:dyDescent="0.2">
      <c r="A1041" s="9"/>
      <c r="B1041" s="12"/>
      <c r="C1041" s="9"/>
      <c r="D1041" s="9"/>
      <c r="E1041" s="9"/>
      <c r="F1041" s="13"/>
      <c r="G1041" s="10"/>
      <c r="H1041" s="9"/>
    </row>
    <row r="1042" spans="1:8" customFormat="1" ht="15" customHeight="1" x14ac:dyDescent="0.2">
      <c r="A1042" s="9"/>
      <c r="B1042" s="12"/>
      <c r="C1042" s="9"/>
      <c r="D1042" s="9"/>
      <c r="E1042" s="9"/>
      <c r="F1042" s="13"/>
      <c r="G1042" s="10"/>
      <c r="H1042" s="9"/>
    </row>
    <row r="1043" spans="1:8" customFormat="1" ht="15" customHeight="1" x14ac:dyDescent="0.2">
      <c r="A1043" s="9"/>
      <c r="B1043" s="12"/>
      <c r="C1043" s="9"/>
      <c r="D1043" s="9"/>
      <c r="E1043" s="9"/>
      <c r="F1043" s="13"/>
      <c r="G1043" s="10"/>
      <c r="H1043" s="9"/>
    </row>
    <row r="1044" spans="1:8" customFormat="1" ht="15" customHeight="1" x14ac:dyDescent="0.2">
      <c r="A1044" s="9"/>
      <c r="B1044" s="12"/>
      <c r="C1044" s="9"/>
      <c r="D1044" s="9"/>
      <c r="E1044" s="9"/>
      <c r="F1044" s="13"/>
      <c r="G1044" s="10"/>
      <c r="H1044" s="9"/>
    </row>
    <row r="1045" spans="1:8" customFormat="1" ht="15" customHeight="1" x14ac:dyDescent="0.2">
      <c r="A1045" s="9"/>
      <c r="B1045" s="12"/>
      <c r="C1045" s="9"/>
      <c r="D1045" s="9"/>
      <c r="E1045" s="9"/>
      <c r="F1045" s="13"/>
      <c r="G1045" s="10"/>
      <c r="H1045" s="9"/>
    </row>
    <row r="1046" spans="1:8" customFormat="1" ht="15" customHeight="1" x14ac:dyDescent="0.2">
      <c r="A1046" s="9"/>
      <c r="B1046" s="12"/>
      <c r="C1046" s="9"/>
      <c r="D1046" s="9"/>
      <c r="E1046" s="9"/>
      <c r="F1046" s="13"/>
      <c r="G1046" s="10"/>
      <c r="H1046" s="9"/>
    </row>
    <row r="1047" spans="1:8" customFormat="1" ht="15" customHeight="1" x14ac:dyDescent="0.2">
      <c r="A1047" s="9"/>
      <c r="B1047" s="12"/>
      <c r="C1047" s="9"/>
      <c r="D1047" s="9"/>
      <c r="E1047" s="9"/>
      <c r="F1047" s="13"/>
      <c r="G1047" s="10"/>
      <c r="H1047" s="9"/>
    </row>
    <row r="1048" spans="1:8" customFormat="1" ht="15" customHeight="1" x14ac:dyDescent="0.2">
      <c r="A1048" s="9"/>
      <c r="B1048" s="12"/>
      <c r="C1048" s="9"/>
      <c r="D1048" s="9"/>
      <c r="E1048" s="9"/>
      <c r="F1048" s="13"/>
      <c r="G1048" s="10"/>
      <c r="H1048" s="9"/>
    </row>
    <row r="1049" spans="1:8" customFormat="1" ht="15" customHeight="1" x14ac:dyDescent="0.2">
      <c r="A1049" s="9"/>
      <c r="B1049" s="12"/>
      <c r="C1049" s="9"/>
      <c r="D1049" s="9"/>
      <c r="E1049" s="9"/>
      <c r="F1049" s="13"/>
      <c r="G1049" s="10"/>
      <c r="H1049" s="9"/>
    </row>
    <row r="1050" spans="1:8" customFormat="1" ht="15" customHeight="1" x14ac:dyDescent="0.2">
      <c r="A1050" s="9"/>
      <c r="B1050" s="12"/>
      <c r="C1050" s="9"/>
      <c r="D1050" s="9"/>
      <c r="E1050" s="9"/>
      <c r="F1050" s="13"/>
      <c r="G1050" s="10"/>
      <c r="H1050" s="9"/>
    </row>
    <row r="1051" spans="1:8" customFormat="1" ht="15" customHeight="1" x14ac:dyDescent="0.2">
      <c r="A1051" s="9"/>
      <c r="B1051" s="12"/>
      <c r="C1051" s="9"/>
      <c r="D1051" s="9"/>
      <c r="E1051" s="9"/>
      <c r="F1051" s="13"/>
      <c r="G1051" s="10"/>
      <c r="H1051" s="9"/>
    </row>
    <row r="1052" spans="1:8" customFormat="1" ht="15" customHeight="1" x14ac:dyDescent="0.2">
      <c r="A1052" s="9"/>
      <c r="B1052" s="12"/>
      <c r="C1052" s="9"/>
      <c r="D1052" s="9"/>
      <c r="E1052" s="9"/>
      <c r="F1052" s="13"/>
      <c r="G1052" s="10"/>
      <c r="H1052" s="9"/>
    </row>
    <row r="1053" spans="1:8" customFormat="1" ht="15" customHeight="1" x14ac:dyDescent="0.2">
      <c r="A1053" s="9"/>
      <c r="B1053" s="12"/>
      <c r="C1053" s="9"/>
      <c r="D1053" s="9"/>
      <c r="E1053" s="9"/>
      <c r="F1053" s="13"/>
      <c r="G1053" s="10"/>
      <c r="H1053" s="9"/>
    </row>
    <row r="1054" spans="1:8" customFormat="1" ht="15" customHeight="1" x14ac:dyDescent="0.2">
      <c r="A1054" s="9"/>
      <c r="B1054" s="12"/>
      <c r="C1054" s="9"/>
      <c r="D1054" s="9"/>
      <c r="E1054" s="9"/>
      <c r="F1054" s="13"/>
      <c r="G1054" s="10"/>
      <c r="H1054" s="9"/>
    </row>
    <row r="1055" spans="1:8" customFormat="1" ht="15" customHeight="1" x14ac:dyDescent="0.2">
      <c r="A1055" s="9"/>
      <c r="B1055" s="12"/>
      <c r="C1055" s="9"/>
      <c r="D1055" s="9"/>
      <c r="E1055" s="9"/>
      <c r="F1055" s="13"/>
      <c r="G1055" s="10"/>
      <c r="H1055" s="9"/>
    </row>
    <row r="1056" spans="1:8" customFormat="1" ht="15" customHeight="1" x14ac:dyDescent="0.2">
      <c r="A1056" s="9"/>
      <c r="B1056" s="12"/>
      <c r="C1056" s="9"/>
      <c r="D1056" s="9"/>
      <c r="E1056" s="9"/>
      <c r="F1056" s="13"/>
      <c r="G1056" s="10"/>
      <c r="H1056" s="9"/>
    </row>
    <row r="1057" spans="9:9" ht="15" customHeight="1" x14ac:dyDescent="0.2"/>
    <row r="1058" spans="9:9" ht="15" customHeight="1" x14ac:dyDescent="0.2"/>
    <row r="1059" spans="9:9" ht="15" customHeight="1" x14ac:dyDescent="0.2"/>
    <row r="1060" spans="9:9" ht="15" customHeight="1" x14ac:dyDescent="0.2"/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1:8" customFormat="1" ht="15" customHeight="1" x14ac:dyDescent="0.2">
      <c r="A1073" s="9"/>
      <c r="B1073" s="12"/>
      <c r="C1073" s="9"/>
      <c r="D1073" s="9"/>
      <c r="E1073" s="9"/>
      <c r="F1073" s="13"/>
      <c r="G1073" s="10"/>
      <c r="H1073" s="9"/>
    </row>
    <row r="1074" spans="1:8" customFormat="1" ht="15" customHeight="1" x14ac:dyDescent="0.2">
      <c r="A1074" s="9"/>
      <c r="B1074" s="12"/>
      <c r="C1074" s="9"/>
      <c r="D1074" s="9"/>
      <c r="E1074" s="9"/>
      <c r="F1074" s="13"/>
      <c r="G1074" s="10"/>
      <c r="H1074" s="9"/>
    </row>
    <row r="1075" spans="1:8" customFormat="1" ht="15" customHeight="1" x14ac:dyDescent="0.2">
      <c r="A1075" s="9"/>
      <c r="B1075" s="12"/>
      <c r="C1075" s="9"/>
      <c r="D1075" s="9"/>
      <c r="E1075" s="9"/>
      <c r="F1075" s="13"/>
      <c r="G1075" s="10"/>
      <c r="H1075" s="9"/>
    </row>
    <row r="1076" spans="1:8" customFormat="1" ht="15" customHeight="1" x14ac:dyDescent="0.2">
      <c r="A1076" s="9"/>
      <c r="B1076" s="12"/>
      <c r="C1076" s="9"/>
      <c r="D1076" s="9"/>
      <c r="E1076" s="9"/>
      <c r="F1076" s="13"/>
      <c r="G1076" s="10"/>
      <c r="H1076" s="9"/>
    </row>
    <row r="1077" spans="1:8" customFormat="1" ht="15" customHeight="1" x14ac:dyDescent="0.2">
      <c r="A1077" s="9"/>
      <c r="B1077" s="12"/>
      <c r="C1077" s="9"/>
      <c r="D1077" s="9"/>
      <c r="E1077" s="9"/>
      <c r="F1077" s="13"/>
      <c r="G1077" s="10"/>
      <c r="H1077" s="9"/>
    </row>
    <row r="1078" spans="1:8" customFormat="1" ht="15" customHeight="1" x14ac:dyDescent="0.2">
      <c r="A1078" s="9"/>
      <c r="B1078" s="12"/>
      <c r="C1078" s="9"/>
      <c r="D1078" s="9"/>
      <c r="E1078" s="9"/>
      <c r="F1078" s="13"/>
      <c r="G1078" s="10"/>
      <c r="H1078" s="9"/>
    </row>
    <row r="1079" spans="1:8" customFormat="1" ht="15" customHeight="1" x14ac:dyDescent="0.2">
      <c r="A1079" s="9"/>
      <c r="B1079" s="12"/>
      <c r="C1079" s="9"/>
      <c r="D1079" s="9"/>
      <c r="E1079" s="9"/>
      <c r="F1079" s="13"/>
      <c r="G1079" s="10"/>
      <c r="H1079" s="9"/>
    </row>
    <row r="1080" spans="1:8" customFormat="1" ht="15" customHeight="1" x14ac:dyDescent="0.2">
      <c r="A1080" s="9"/>
      <c r="B1080" s="12"/>
      <c r="C1080" s="9"/>
      <c r="D1080" s="9"/>
      <c r="E1080" s="9"/>
      <c r="F1080" s="13"/>
      <c r="G1080" s="10"/>
      <c r="H1080" s="9"/>
    </row>
    <row r="1081" spans="1:8" customFormat="1" ht="15" customHeight="1" x14ac:dyDescent="0.2">
      <c r="A1081" s="9"/>
      <c r="B1081" s="12"/>
      <c r="C1081" s="9"/>
      <c r="D1081" s="9"/>
      <c r="E1081" s="9"/>
      <c r="F1081" s="13"/>
      <c r="G1081" s="10"/>
      <c r="H1081" s="9"/>
    </row>
    <row r="1082" spans="1:8" customFormat="1" ht="15" customHeight="1" x14ac:dyDescent="0.2">
      <c r="A1082" s="9"/>
      <c r="B1082" s="12"/>
      <c r="C1082" s="9"/>
      <c r="D1082" s="9"/>
      <c r="E1082" s="9"/>
      <c r="F1082" s="13"/>
      <c r="G1082" s="10"/>
      <c r="H1082" s="9"/>
    </row>
    <row r="1083" spans="1:8" customFormat="1" ht="15" customHeight="1" x14ac:dyDescent="0.2">
      <c r="A1083" s="9"/>
      <c r="B1083" s="12"/>
      <c r="C1083" s="9"/>
      <c r="D1083" s="9"/>
      <c r="E1083" s="9"/>
      <c r="F1083" s="13"/>
      <c r="G1083" s="10"/>
      <c r="H1083" s="9"/>
    </row>
    <row r="1084" spans="1:8" customFormat="1" ht="15" customHeight="1" x14ac:dyDescent="0.2">
      <c r="A1084" s="9"/>
      <c r="B1084" s="12"/>
      <c r="C1084" s="9"/>
      <c r="D1084" s="9"/>
      <c r="E1084" s="9"/>
      <c r="F1084" s="13"/>
      <c r="G1084" s="10"/>
      <c r="H1084" s="9"/>
    </row>
    <row r="1085" spans="1:8" customFormat="1" ht="15" customHeight="1" x14ac:dyDescent="0.2">
      <c r="A1085" s="9"/>
      <c r="B1085" s="12"/>
      <c r="C1085" s="9"/>
      <c r="D1085" s="9"/>
      <c r="E1085" s="9"/>
      <c r="F1085" s="13"/>
      <c r="G1085" s="10"/>
      <c r="H1085" s="9"/>
    </row>
    <row r="1086" spans="1:8" customFormat="1" ht="15" customHeight="1" x14ac:dyDescent="0.2">
      <c r="A1086" s="9"/>
      <c r="B1086" s="12"/>
      <c r="C1086" s="9"/>
      <c r="D1086" s="9"/>
      <c r="E1086" s="9"/>
      <c r="F1086" s="13"/>
      <c r="G1086" s="10"/>
      <c r="H1086" s="9"/>
    </row>
    <row r="1087" spans="1:8" customFormat="1" ht="15" customHeight="1" x14ac:dyDescent="0.2">
      <c r="A1087" s="9"/>
      <c r="B1087" s="12"/>
      <c r="C1087" s="9"/>
      <c r="D1087" s="9"/>
      <c r="E1087" s="9"/>
      <c r="F1087" s="13"/>
      <c r="G1087" s="10"/>
      <c r="H1087" s="9"/>
    </row>
    <row r="1088" spans="1:8" customFormat="1" ht="15" customHeight="1" x14ac:dyDescent="0.2">
      <c r="A1088" s="9"/>
      <c r="B1088" s="12"/>
      <c r="C1088" s="9"/>
      <c r="D1088" s="9"/>
      <c r="E1088" s="9"/>
      <c r="F1088" s="13"/>
      <c r="G1088" s="10"/>
      <c r="H1088" s="9"/>
    </row>
    <row r="1089" spans="1:8" customFormat="1" ht="15" customHeight="1" x14ac:dyDescent="0.2">
      <c r="A1089" s="9"/>
      <c r="B1089" s="12"/>
      <c r="C1089" s="9"/>
      <c r="D1089" s="9"/>
      <c r="E1089" s="9"/>
      <c r="F1089" s="13"/>
      <c r="G1089" s="10"/>
      <c r="H1089" s="9"/>
    </row>
    <row r="1090" spans="1:8" customFormat="1" ht="15" customHeight="1" x14ac:dyDescent="0.2">
      <c r="A1090" s="9"/>
      <c r="B1090" s="12"/>
      <c r="C1090" s="9"/>
      <c r="D1090" s="9"/>
      <c r="E1090" s="9"/>
      <c r="F1090" s="13"/>
      <c r="G1090" s="10"/>
      <c r="H1090" s="9"/>
    </row>
    <row r="1091" spans="1:8" customFormat="1" ht="15" customHeight="1" x14ac:dyDescent="0.2">
      <c r="A1091" s="9"/>
      <c r="B1091" s="12"/>
      <c r="C1091" s="9"/>
      <c r="D1091" s="9"/>
      <c r="E1091" s="9"/>
      <c r="F1091" s="13"/>
      <c r="G1091" s="10"/>
      <c r="H1091" s="9"/>
    </row>
    <row r="1092" spans="1:8" customFormat="1" ht="15" customHeight="1" x14ac:dyDescent="0.2">
      <c r="A1092" s="9"/>
      <c r="B1092" s="12"/>
      <c r="C1092" s="9"/>
      <c r="D1092" s="9"/>
      <c r="E1092" s="9"/>
      <c r="F1092" s="13"/>
      <c r="G1092" s="10"/>
      <c r="H1092" s="9"/>
    </row>
    <row r="1093" spans="1:8" customFormat="1" ht="15" customHeight="1" x14ac:dyDescent="0.2">
      <c r="A1093" s="9"/>
      <c r="B1093" s="12"/>
      <c r="C1093" s="9"/>
      <c r="D1093" s="9"/>
      <c r="E1093" s="9"/>
      <c r="F1093" s="13"/>
      <c r="G1093" s="10"/>
      <c r="H1093" s="9"/>
    </row>
    <row r="1094" spans="1:8" customFormat="1" ht="15" customHeight="1" x14ac:dyDescent="0.2">
      <c r="A1094" s="9"/>
      <c r="B1094" s="12"/>
      <c r="C1094" s="9"/>
      <c r="D1094" s="9"/>
      <c r="E1094" s="9"/>
      <c r="F1094" s="13"/>
      <c r="G1094" s="10"/>
      <c r="H1094" s="9"/>
    </row>
    <row r="1095" spans="1:8" customFormat="1" ht="15" customHeight="1" x14ac:dyDescent="0.2">
      <c r="A1095" s="9"/>
      <c r="B1095" s="12"/>
      <c r="C1095" s="9"/>
      <c r="D1095" s="9"/>
      <c r="E1095" s="9"/>
      <c r="F1095" s="13"/>
      <c r="G1095" s="10"/>
      <c r="H1095" s="9"/>
    </row>
    <row r="1096" spans="1:8" customFormat="1" ht="15" customHeight="1" x14ac:dyDescent="0.2">
      <c r="A1096" s="9"/>
      <c r="B1096" s="12"/>
      <c r="C1096" s="9"/>
      <c r="D1096" s="9"/>
      <c r="E1096" s="9"/>
      <c r="F1096" s="13"/>
      <c r="G1096" s="10"/>
      <c r="H1096" s="9"/>
    </row>
    <row r="1097" spans="1:8" customFormat="1" ht="15" customHeight="1" x14ac:dyDescent="0.2">
      <c r="A1097" s="9"/>
      <c r="B1097" s="12"/>
      <c r="C1097" s="9"/>
      <c r="D1097" s="9"/>
      <c r="E1097" s="9"/>
      <c r="F1097" s="13"/>
      <c r="G1097" s="10"/>
      <c r="H1097" s="9"/>
    </row>
    <row r="1098" spans="1:8" customFormat="1" ht="15" customHeight="1" x14ac:dyDescent="0.2">
      <c r="A1098" s="9"/>
      <c r="B1098" s="12"/>
      <c r="C1098" s="9"/>
      <c r="D1098" s="9"/>
      <c r="E1098" s="9"/>
      <c r="F1098" s="13"/>
      <c r="G1098" s="10"/>
      <c r="H1098" s="9"/>
    </row>
    <row r="1099" spans="1:8" customFormat="1" ht="15" customHeight="1" x14ac:dyDescent="0.2">
      <c r="A1099" s="9"/>
      <c r="B1099" s="12"/>
      <c r="C1099" s="9"/>
      <c r="D1099" s="9"/>
      <c r="E1099" s="9"/>
      <c r="F1099" s="13"/>
      <c r="G1099" s="10"/>
      <c r="H1099" s="9"/>
    </row>
    <row r="1100" spans="1:8" customFormat="1" ht="15" customHeight="1" x14ac:dyDescent="0.2">
      <c r="A1100" s="9"/>
      <c r="B1100" s="12"/>
      <c r="C1100" s="9"/>
      <c r="D1100" s="9"/>
      <c r="E1100" s="9"/>
      <c r="F1100" s="13"/>
      <c r="G1100" s="10"/>
      <c r="H1100" s="9"/>
    </row>
    <row r="1101" spans="1:8" customFormat="1" ht="15" customHeight="1" x14ac:dyDescent="0.2">
      <c r="A1101" s="9"/>
      <c r="B1101" s="12"/>
      <c r="C1101" s="9"/>
      <c r="D1101" s="9"/>
      <c r="E1101" s="9"/>
      <c r="F1101" s="13"/>
      <c r="G1101" s="10"/>
      <c r="H1101" s="9"/>
    </row>
    <row r="1102" spans="1:8" customFormat="1" ht="15" customHeight="1" x14ac:dyDescent="0.2">
      <c r="A1102" s="9"/>
      <c r="B1102" s="12"/>
      <c r="C1102" s="9"/>
      <c r="D1102" s="9"/>
      <c r="E1102" s="9"/>
      <c r="F1102" s="13"/>
      <c r="G1102" s="10"/>
      <c r="H1102" s="9"/>
    </row>
    <row r="1103" spans="1:8" customFormat="1" ht="15" customHeight="1" x14ac:dyDescent="0.2">
      <c r="A1103" s="9"/>
      <c r="B1103" s="12"/>
      <c r="C1103" s="9"/>
      <c r="D1103" s="9"/>
      <c r="E1103" s="9"/>
      <c r="F1103" s="13"/>
      <c r="G1103" s="10"/>
      <c r="H1103" s="9"/>
    </row>
    <row r="1104" spans="1:8" customFormat="1" ht="15" customHeight="1" x14ac:dyDescent="0.2">
      <c r="A1104" s="9"/>
      <c r="B1104" s="12"/>
      <c r="C1104" s="9"/>
      <c r="D1104" s="9"/>
      <c r="E1104" s="9"/>
      <c r="F1104" s="13"/>
      <c r="G1104" s="10"/>
      <c r="H1104" s="9"/>
    </row>
    <row r="1105" spans="1:8" customFormat="1" ht="15" customHeight="1" x14ac:dyDescent="0.2">
      <c r="A1105" s="9"/>
      <c r="B1105" s="12"/>
      <c r="C1105" s="9"/>
      <c r="D1105" s="9"/>
      <c r="E1105" s="9"/>
      <c r="F1105" s="13"/>
      <c r="G1105" s="10"/>
      <c r="H1105" s="9"/>
    </row>
    <row r="1106" spans="1:8" customFormat="1" ht="15" customHeight="1" x14ac:dyDescent="0.2">
      <c r="A1106" s="9"/>
      <c r="B1106" s="12"/>
      <c r="C1106" s="9"/>
      <c r="D1106" s="9"/>
      <c r="E1106" s="9"/>
      <c r="F1106" s="13"/>
      <c r="G1106" s="10"/>
      <c r="H1106" s="9"/>
    </row>
    <row r="1107" spans="1:8" customFormat="1" ht="15" customHeight="1" x14ac:dyDescent="0.2">
      <c r="A1107" s="9"/>
      <c r="B1107" s="12"/>
      <c r="C1107" s="9"/>
      <c r="D1107" s="9"/>
      <c r="E1107" s="9"/>
      <c r="F1107" s="13"/>
      <c r="G1107" s="10"/>
      <c r="H1107" s="9"/>
    </row>
    <row r="1108" spans="1:8" customFormat="1" ht="15" customHeight="1" x14ac:dyDescent="0.2">
      <c r="A1108" s="9"/>
      <c r="B1108" s="12"/>
      <c r="C1108" s="9"/>
      <c r="D1108" s="9"/>
      <c r="E1108" s="9"/>
      <c r="F1108" s="13"/>
      <c r="G1108" s="10"/>
      <c r="H1108" s="9"/>
    </row>
    <row r="1109" spans="1:8" customFormat="1" ht="15" customHeight="1" x14ac:dyDescent="0.2">
      <c r="A1109" s="9"/>
      <c r="B1109" s="12"/>
      <c r="C1109" s="9"/>
      <c r="D1109" s="9"/>
      <c r="E1109" s="9"/>
      <c r="F1109" s="13"/>
      <c r="G1109" s="10"/>
      <c r="H1109" s="9"/>
    </row>
    <row r="1110" spans="1:8" customFormat="1" ht="15" customHeight="1" x14ac:dyDescent="0.2">
      <c r="A1110" s="9"/>
      <c r="B1110" s="12"/>
      <c r="C1110" s="9"/>
      <c r="D1110" s="9"/>
      <c r="E1110" s="9"/>
      <c r="F1110" s="13"/>
      <c r="G1110" s="10"/>
      <c r="H1110" s="9"/>
    </row>
    <row r="1111" spans="1:8" customFormat="1" ht="15" customHeight="1" x14ac:dyDescent="0.2">
      <c r="A1111" s="9"/>
      <c r="B1111" s="12"/>
      <c r="C1111" s="9"/>
      <c r="D1111" s="9"/>
      <c r="E1111" s="9"/>
      <c r="F1111" s="13"/>
      <c r="G1111" s="10"/>
      <c r="H1111" s="9"/>
    </row>
    <row r="1112" spans="1:8" customFormat="1" ht="15" customHeight="1" x14ac:dyDescent="0.2">
      <c r="A1112" s="9"/>
      <c r="B1112" s="12"/>
      <c r="C1112" s="9"/>
      <c r="D1112" s="9"/>
      <c r="E1112" s="9"/>
      <c r="F1112" s="13"/>
      <c r="G1112" s="10"/>
      <c r="H1112" s="9"/>
    </row>
    <row r="1113" spans="1:8" customFormat="1" ht="15" customHeight="1" x14ac:dyDescent="0.2">
      <c r="A1113" s="9"/>
      <c r="B1113" s="12"/>
      <c r="C1113" s="9"/>
      <c r="D1113" s="9"/>
      <c r="E1113" s="9"/>
      <c r="F1113" s="13"/>
      <c r="G1113" s="10"/>
      <c r="H1113" s="9"/>
    </row>
    <row r="1114" spans="1:8" customFormat="1" ht="15" customHeight="1" x14ac:dyDescent="0.2">
      <c r="A1114" s="9"/>
      <c r="B1114" s="12"/>
      <c r="C1114" s="9"/>
      <c r="D1114" s="9"/>
      <c r="E1114" s="9"/>
      <c r="F1114" s="13"/>
      <c r="G1114" s="10"/>
      <c r="H1114" s="9"/>
    </row>
    <row r="1115" spans="1:8" customFormat="1" ht="15" customHeight="1" x14ac:dyDescent="0.2">
      <c r="A1115" s="9"/>
      <c r="B1115" s="12"/>
      <c r="C1115" s="9"/>
      <c r="D1115" s="9"/>
      <c r="E1115" s="9"/>
      <c r="F1115" s="13"/>
      <c r="G1115" s="10"/>
      <c r="H1115" s="9"/>
    </row>
    <row r="1116" spans="1:8" customFormat="1" ht="15" customHeight="1" x14ac:dyDescent="0.2">
      <c r="A1116" s="9"/>
      <c r="B1116" s="12"/>
      <c r="C1116" s="9"/>
      <c r="D1116" s="9"/>
      <c r="E1116" s="9"/>
      <c r="F1116" s="13"/>
      <c r="G1116" s="10"/>
      <c r="H1116" s="9"/>
    </row>
    <row r="1117" spans="1:8" customFormat="1" ht="15" customHeight="1" x14ac:dyDescent="0.2">
      <c r="A1117" s="9"/>
      <c r="B1117" s="12"/>
      <c r="C1117" s="9"/>
      <c r="D1117" s="9"/>
      <c r="E1117" s="9"/>
      <c r="F1117" s="13"/>
      <c r="G1117" s="10"/>
      <c r="H1117" s="9"/>
    </row>
    <row r="1118" spans="1:8" customFormat="1" ht="15" customHeight="1" x14ac:dyDescent="0.2">
      <c r="A1118" s="9"/>
      <c r="B1118" s="12"/>
      <c r="C1118" s="9"/>
      <c r="D1118" s="9"/>
      <c r="E1118" s="9"/>
      <c r="F1118" s="13"/>
      <c r="G1118" s="10"/>
      <c r="H1118" s="9"/>
    </row>
    <row r="1119" spans="1:8" customFormat="1" ht="15" customHeight="1" x14ac:dyDescent="0.2">
      <c r="A1119" s="9"/>
      <c r="B1119" s="12"/>
      <c r="C1119" s="9"/>
      <c r="D1119" s="9"/>
      <c r="E1119" s="9"/>
      <c r="F1119" s="13"/>
      <c r="G1119" s="10"/>
      <c r="H1119" s="9"/>
    </row>
    <row r="1120" spans="1:8" customFormat="1" ht="15" customHeight="1" x14ac:dyDescent="0.2">
      <c r="A1120" s="9"/>
      <c r="B1120" s="12"/>
      <c r="C1120" s="9"/>
      <c r="D1120" s="9"/>
      <c r="E1120" s="9"/>
      <c r="F1120" s="13"/>
      <c r="G1120" s="10"/>
      <c r="H1120" s="9"/>
    </row>
    <row r="1121" spans="1:8" customFormat="1" ht="15" customHeight="1" x14ac:dyDescent="0.2">
      <c r="A1121" s="9"/>
      <c r="B1121" s="12"/>
      <c r="C1121" s="9"/>
      <c r="D1121" s="9"/>
      <c r="E1121" s="9"/>
      <c r="F1121" s="13"/>
      <c r="G1121" s="10"/>
      <c r="H1121" s="9"/>
    </row>
    <row r="1122" spans="1:8" customFormat="1" ht="15" customHeight="1" x14ac:dyDescent="0.2">
      <c r="A1122" s="9"/>
      <c r="B1122" s="12"/>
      <c r="C1122" s="9"/>
      <c r="D1122" s="9"/>
      <c r="E1122" s="9"/>
      <c r="F1122" s="13"/>
      <c r="G1122" s="10"/>
      <c r="H1122" s="9"/>
    </row>
    <row r="1123" spans="1:8" customFormat="1" ht="15" customHeight="1" x14ac:dyDescent="0.2">
      <c r="A1123" s="9"/>
      <c r="B1123" s="12"/>
      <c r="C1123" s="9"/>
      <c r="D1123" s="9"/>
      <c r="E1123" s="9"/>
      <c r="F1123" s="13"/>
      <c r="G1123" s="10"/>
      <c r="H1123" s="9"/>
    </row>
    <row r="1124" spans="1:8" customFormat="1" ht="15" customHeight="1" x14ac:dyDescent="0.2">
      <c r="A1124" s="9"/>
      <c r="B1124" s="12"/>
      <c r="C1124" s="9"/>
      <c r="D1124" s="9"/>
      <c r="E1124" s="9"/>
      <c r="F1124" s="13"/>
      <c r="G1124" s="10"/>
      <c r="H1124" s="9"/>
    </row>
    <row r="1125" spans="1:8" customFormat="1" ht="15" customHeight="1" x14ac:dyDescent="0.2">
      <c r="A1125" s="9"/>
      <c r="B1125" s="12"/>
      <c r="C1125" s="9"/>
      <c r="D1125" s="9"/>
      <c r="E1125" s="9"/>
      <c r="F1125" s="13"/>
      <c r="G1125" s="10"/>
      <c r="H1125" s="9"/>
    </row>
    <row r="1126" spans="1:8" customFormat="1" ht="15" customHeight="1" x14ac:dyDescent="0.2">
      <c r="A1126" s="9"/>
      <c r="B1126" s="12"/>
      <c r="C1126" s="9"/>
      <c r="D1126" s="9"/>
      <c r="E1126" s="9"/>
      <c r="F1126" s="13"/>
      <c r="G1126" s="10"/>
      <c r="H1126" s="9"/>
    </row>
    <row r="1127" spans="1:8" customFormat="1" ht="15" customHeight="1" x14ac:dyDescent="0.2">
      <c r="A1127" s="9"/>
      <c r="B1127" s="12"/>
      <c r="C1127" s="9"/>
      <c r="D1127" s="9"/>
      <c r="E1127" s="9"/>
      <c r="F1127" s="13"/>
      <c r="G1127" s="10"/>
      <c r="H1127" s="9"/>
    </row>
    <row r="1128" spans="1:8" customFormat="1" ht="15" customHeight="1" x14ac:dyDescent="0.2">
      <c r="A1128" s="9"/>
      <c r="B1128" s="12"/>
      <c r="C1128" s="9"/>
      <c r="D1128" s="9"/>
      <c r="E1128" s="9"/>
      <c r="F1128" s="13"/>
      <c r="G1128" s="10"/>
      <c r="H1128" s="9"/>
    </row>
    <row r="1129" spans="1:8" customFormat="1" ht="15" customHeight="1" x14ac:dyDescent="0.2">
      <c r="A1129" s="9"/>
      <c r="B1129" s="12"/>
      <c r="C1129" s="9"/>
      <c r="D1129" s="9"/>
      <c r="E1129" s="9"/>
      <c r="F1129" s="13"/>
      <c r="G1129" s="10"/>
      <c r="H1129" s="9"/>
    </row>
    <row r="1130" spans="1:8" customFormat="1" ht="15" customHeight="1" x14ac:dyDescent="0.2">
      <c r="A1130" s="9"/>
      <c r="B1130" s="12"/>
      <c r="C1130" s="9"/>
      <c r="D1130" s="9"/>
      <c r="E1130" s="9"/>
      <c r="F1130" s="13"/>
      <c r="G1130" s="10"/>
      <c r="H1130" s="9"/>
    </row>
    <row r="1131" spans="1:8" customFormat="1" ht="15" customHeight="1" x14ac:dyDescent="0.2">
      <c r="A1131" s="9"/>
      <c r="B1131" s="12"/>
      <c r="C1131" s="9"/>
      <c r="D1131" s="9"/>
      <c r="E1131" s="9"/>
      <c r="F1131" s="13"/>
      <c r="G1131" s="10"/>
      <c r="H1131" s="9"/>
    </row>
    <row r="1132" spans="1:8" customFormat="1" ht="15" customHeight="1" x14ac:dyDescent="0.2">
      <c r="A1132" s="9"/>
      <c r="B1132" s="12"/>
      <c r="C1132" s="9"/>
      <c r="D1132" s="9"/>
      <c r="E1132" s="9"/>
      <c r="F1132" s="13"/>
      <c r="G1132" s="10"/>
      <c r="H1132" s="9"/>
    </row>
    <row r="1133" spans="1:8" customFormat="1" ht="15" customHeight="1" x14ac:dyDescent="0.2">
      <c r="A1133" s="9"/>
      <c r="B1133" s="12"/>
      <c r="C1133" s="9"/>
      <c r="D1133" s="9"/>
      <c r="E1133" s="9"/>
      <c r="F1133" s="13"/>
      <c r="G1133" s="10"/>
      <c r="H1133" s="9"/>
    </row>
    <row r="1134" spans="1:8" customFormat="1" ht="15" customHeight="1" x14ac:dyDescent="0.2">
      <c r="A1134" s="9"/>
      <c r="B1134" s="12"/>
      <c r="C1134" s="9"/>
      <c r="D1134" s="9"/>
      <c r="E1134" s="9"/>
      <c r="F1134" s="13"/>
      <c r="G1134" s="10"/>
      <c r="H1134" s="9"/>
    </row>
    <row r="1135" spans="1:8" customFormat="1" ht="15" customHeight="1" x14ac:dyDescent="0.2">
      <c r="A1135" s="9"/>
      <c r="B1135" s="12"/>
      <c r="C1135" s="9"/>
      <c r="D1135" s="9"/>
      <c r="E1135" s="9"/>
      <c r="F1135" s="13"/>
      <c r="G1135" s="10"/>
      <c r="H1135" s="9"/>
    </row>
    <row r="1136" spans="1:8" customFormat="1" ht="15" customHeight="1" x14ac:dyDescent="0.2">
      <c r="A1136" s="9"/>
      <c r="B1136" s="12"/>
      <c r="C1136" s="9"/>
      <c r="D1136" s="9"/>
      <c r="E1136" s="9"/>
      <c r="F1136" s="13"/>
      <c r="G1136" s="10"/>
      <c r="H1136" s="9"/>
    </row>
    <row r="1137" spans="9:9" ht="15" customHeight="1" x14ac:dyDescent="0.2">
      <c r="I1137"/>
    </row>
    <row r="1138" spans="9:9" ht="15" customHeight="1" x14ac:dyDescent="0.2">
      <c r="I1138"/>
    </row>
    <row r="1139" spans="9:9" ht="15" customHeight="1" x14ac:dyDescent="0.2">
      <c r="I1139"/>
    </row>
    <row r="1140" spans="9:9" ht="15" customHeight="1" x14ac:dyDescent="0.2">
      <c r="I1140"/>
    </row>
    <row r="1141" spans="9:9" ht="15" customHeight="1" x14ac:dyDescent="0.2">
      <c r="I1141"/>
    </row>
    <row r="1142" spans="9:9" ht="15" customHeight="1" x14ac:dyDescent="0.2">
      <c r="I1142"/>
    </row>
    <row r="1143" spans="9:9" ht="15" customHeight="1" x14ac:dyDescent="0.2"/>
    <row r="1144" spans="9:9" ht="15" customHeight="1" x14ac:dyDescent="0.2"/>
    <row r="1145" spans="9:9" ht="15" customHeight="1" x14ac:dyDescent="0.2"/>
    <row r="1146" spans="9:9" ht="15" customHeight="1" x14ac:dyDescent="0.2"/>
    <row r="1147" spans="9:9" ht="15" customHeight="1" x14ac:dyDescent="0.2"/>
    <row r="1148" spans="9:9" ht="15" customHeight="1" x14ac:dyDescent="0.2"/>
    <row r="1149" spans="9:9" ht="15" customHeight="1" x14ac:dyDescent="0.2"/>
    <row r="1150" spans="9:9" ht="15" customHeight="1" x14ac:dyDescent="0.2"/>
    <row r="1151" spans="9:9" ht="15.75" customHeight="1" x14ac:dyDescent="0.2"/>
    <row r="1152" spans="9:9" ht="16.5" customHeight="1" x14ac:dyDescent="0.2"/>
    <row r="1153" spans="9:9" ht="15.75" customHeight="1" x14ac:dyDescent="0.2"/>
    <row r="1154" spans="9:9" ht="17.25" customHeight="1" x14ac:dyDescent="0.2"/>
    <row r="1156" spans="9:9" x14ac:dyDescent="0.2">
      <c r="I1156"/>
    </row>
    <row r="1157" spans="9:9" x14ac:dyDescent="0.2">
      <c r="I1157"/>
    </row>
    <row r="1158" spans="9:9" x14ac:dyDescent="0.2">
      <c r="I1158"/>
    </row>
    <row r="1159" spans="9:9" x14ac:dyDescent="0.2">
      <c r="I1159"/>
    </row>
    <row r="1160" spans="9:9" x14ac:dyDescent="0.2">
      <c r="I1160"/>
    </row>
    <row r="1161" spans="9:9" x14ac:dyDescent="0.2">
      <c r="I1161"/>
    </row>
    <row r="1162" spans="9:9" x14ac:dyDescent="0.2">
      <c r="I1162"/>
    </row>
    <row r="1163" spans="9:9" x14ac:dyDescent="0.2">
      <c r="I1163"/>
    </row>
    <row r="1164" spans="9:9" x14ac:dyDescent="0.2">
      <c r="I1164"/>
    </row>
    <row r="1165" spans="9:9" x14ac:dyDescent="0.2">
      <c r="I1165"/>
    </row>
    <row r="1166" spans="9:9" x14ac:dyDescent="0.2">
      <c r="I1166"/>
    </row>
    <row r="1167" spans="9:9" x14ac:dyDescent="0.2">
      <c r="I1167"/>
    </row>
    <row r="1168" spans="9:9" x14ac:dyDescent="0.2">
      <c r="I1168"/>
    </row>
    <row r="1169" spans="9:9" x14ac:dyDescent="0.2">
      <c r="I1169"/>
    </row>
    <row r="1170" spans="9:9" x14ac:dyDescent="0.2">
      <c r="I1170"/>
    </row>
    <row r="1171" spans="9:9" x14ac:dyDescent="0.2">
      <c r="I1171"/>
    </row>
    <row r="1172" spans="9:9" x14ac:dyDescent="0.2">
      <c r="I1172"/>
    </row>
  </sheetData>
  <sortState xmlns:xlrd2="http://schemas.microsoft.com/office/spreadsheetml/2017/richdata2" ref="A11:H25">
    <sortCondition ref="A10:A25"/>
  </sortState>
  <mergeCells count="2">
    <mergeCell ref="A8:B8"/>
    <mergeCell ref="A27:B27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2023-06-02T13:59:28Z</cp:lastPrinted>
  <dcterms:created xsi:type="dcterms:W3CDTF">2003-02-04T19:04:15Z</dcterms:created>
  <dcterms:modified xsi:type="dcterms:W3CDTF">2023-07-03T14:04:19Z</dcterms:modified>
</cp:coreProperties>
</file>