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3 Building Reports - Monthly\"/>
    </mc:Choice>
  </mc:AlternateContent>
  <xr:revisionPtr revIDLastSave="0" documentId="13_ncr:1_{7B6C38A1-BB12-40BD-ABDB-236D0BD91B45}" xr6:coauthVersionLast="36" xr6:coauthVersionMax="36" xr10:uidLastSave="{00000000-0000-0000-0000-000000000000}"/>
  <bookViews>
    <workbookView xWindow="2025" yWindow="1290" windowWidth="15045" windowHeight="10125" xr2:uid="{00000000-000D-0000-FFFF-FFFF00000000}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externalReferences>
    <externalReference r:id="rId6"/>
    <externalReference r:id="rId7"/>
  </externalReferences>
  <definedNames>
    <definedName name="_xlnm._FilterDatabase" localSheetId="4" hidden="1">Misc!$A$38:$G$41</definedName>
    <definedName name="_xlnm.Print_Area" localSheetId="3">Commercial!$A$1:$I$36</definedName>
  </definedNames>
  <calcPr calcId="191029"/>
</workbook>
</file>

<file path=xl/calcChain.xml><?xml version="1.0" encoding="utf-8"?>
<calcChain xmlns="http://schemas.openxmlformats.org/spreadsheetml/2006/main">
  <c r="D6" i="6" l="1"/>
  <c r="B6" i="6"/>
  <c r="I78" i="1" l="1"/>
  <c r="I83" i="1" l="1"/>
  <c r="J83" i="1"/>
  <c r="K83" i="1"/>
  <c r="L83" i="1"/>
  <c r="L78" i="1"/>
  <c r="K78" i="1"/>
  <c r="J78" i="1"/>
  <c r="L73" i="1"/>
  <c r="K73" i="1"/>
  <c r="J73" i="1"/>
  <c r="I73" i="1"/>
  <c r="L67" i="1"/>
  <c r="K67" i="1"/>
  <c r="J67" i="1"/>
  <c r="I67" i="1"/>
  <c r="I15" i="6" l="1"/>
  <c r="I31" i="6" s="1"/>
  <c r="I14" i="6"/>
  <c r="I30" i="6" s="1"/>
  <c r="I13" i="6"/>
  <c r="I29" i="6" s="1"/>
  <c r="I12" i="6"/>
  <c r="I28" i="6" s="1"/>
  <c r="I11" i="6"/>
  <c r="I27" i="6" s="1"/>
  <c r="I10" i="6"/>
  <c r="I26" i="6" s="1"/>
  <c r="I9" i="6"/>
  <c r="I25" i="6" s="1"/>
  <c r="I8" i="6"/>
  <c r="I24" i="6" s="1"/>
  <c r="I7" i="6"/>
  <c r="I23" i="6" s="1"/>
  <c r="I6" i="6"/>
  <c r="I22" i="6" s="1"/>
  <c r="I5" i="6"/>
  <c r="I21" i="6" s="1"/>
  <c r="I4" i="6"/>
  <c r="I20" i="6" s="1"/>
  <c r="G15" i="6"/>
  <c r="G31" i="6" s="1"/>
  <c r="G14" i="6"/>
  <c r="G30" i="6" s="1"/>
  <c r="G13" i="6"/>
  <c r="G29" i="6" s="1"/>
  <c r="G12" i="6"/>
  <c r="G28" i="6" s="1"/>
  <c r="G11" i="6"/>
  <c r="G27" i="6" s="1"/>
  <c r="G10" i="6"/>
  <c r="G26" i="6" s="1"/>
  <c r="G9" i="6"/>
  <c r="G25" i="6" s="1"/>
  <c r="G8" i="6"/>
  <c r="G24" i="6" s="1"/>
  <c r="G7" i="6"/>
  <c r="G23" i="6" s="1"/>
  <c r="G6" i="6"/>
  <c r="G22" i="6" s="1"/>
  <c r="G5" i="6"/>
  <c r="G21" i="6" s="1"/>
  <c r="G4" i="6"/>
  <c r="G20" i="6" s="1"/>
  <c r="I62" i="1"/>
  <c r="I68" i="1" s="1"/>
  <c r="D31" i="6"/>
  <c r="D27" i="6"/>
  <c r="C32" i="6" l="1"/>
  <c r="G32" i="6" l="1"/>
  <c r="H32" i="6" l="1"/>
  <c r="J7" i="3" l="1"/>
  <c r="D10" i="6" s="1"/>
  <c r="D26" i="6" s="1"/>
  <c r="I7" i="3"/>
  <c r="H7" i="3"/>
  <c r="B10" i="6" s="1"/>
  <c r="B26" i="6" s="1"/>
  <c r="B4" i="6" l="1"/>
  <c r="B20" i="6" s="1"/>
  <c r="J62" i="1"/>
  <c r="J68" i="1" s="1"/>
  <c r="K62" i="1"/>
  <c r="K68" i="1" s="1"/>
  <c r="L62" i="1"/>
  <c r="B5" i="6"/>
  <c r="B21" i="6" s="1"/>
  <c r="D5" i="6"/>
  <c r="D21" i="6" s="1"/>
  <c r="B22" i="6"/>
  <c r="D22" i="6"/>
  <c r="B7" i="6"/>
  <c r="B23" i="6" s="1"/>
  <c r="D7" i="6"/>
  <c r="D23" i="6" s="1"/>
  <c r="D4" i="6" l="1"/>
  <c r="D20" i="6" s="1"/>
  <c r="L68" i="1"/>
  <c r="F36" i="2"/>
  <c r="B13" i="6" s="1"/>
  <c r="B29" i="6" s="1"/>
  <c r="G36" i="2"/>
  <c r="H36" i="2"/>
  <c r="I36" i="2"/>
  <c r="D13" i="6" s="1"/>
  <c r="D29" i="6" s="1"/>
  <c r="XFD12" i="5" l="1"/>
  <c r="L155" i="1" l="1"/>
  <c r="D9" i="6" s="1"/>
  <c r="D25" i="6" s="1"/>
  <c r="K155" i="1"/>
  <c r="J155" i="1"/>
  <c r="I155" i="1"/>
  <c r="B9" i="6" s="1"/>
  <c r="B25" i="6" s="1"/>
  <c r="I32" i="6" l="1"/>
  <c r="F46" i="5" l="1"/>
  <c r="B11" i="6" s="1"/>
  <c r="B27" i="6" s="1"/>
  <c r="H16" i="6" l="1"/>
  <c r="C16" i="6" l="1"/>
  <c r="F9" i="5" l="1"/>
  <c r="B14" i="6" s="1"/>
  <c r="B30" i="6" s="1"/>
  <c r="H9" i="5" l="1"/>
  <c r="D14" i="6" s="1"/>
  <c r="D30" i="6" s="1"/>
  <c r="D8" i="6" l="1"/>
  <c r="D24" i="6" s="1"/>
  <c r="B8" i="6"/>
  <c r="B24" i="6" s="1"/>
  <c r="G16" i="6" l="1"/>
  <c r="F38" i="5" l="1"/>
  <c r="B15" i="6" s="1"/>
  <c r="B31" i="6" s="1"/>
  <c r="F13" i="2" l="1"/>
  <c r="B12" i="6" s="1"/>
  <c r="B28" i="6" s="1"/>
  <c r="G13" i="2"/>
  <c r="H13" i="2"/>
  <c r="I13" i="2"/>
  <c r="D12" i="6" s="1"/>
  <c r="D28" i="6" s="1"/>
  <c r="B32" i="6" l="1"/>
  <c r="D16" i="6"/>
  <c r="I16" i="6"/>
  <c r="F137" i="5" l="1"/>
  <c r="XEV815" i="5" l="1"/>
  <c r="XFD799" i="5"/>
  <c r="XFD844" i="5"/>
  <c r="XFD830" i="5"/>
  <c r="XFD831" i="5" l="1"/>
  <c r="XFD798" i="5"/>
  <c r="XEV819" i="5"/>
  <c r="XEV820" i="5"/>
  <c r="XFD843" i="5"/>
  <c r="XEV849" i="5"/>
  <c r="D32" i="6" l="1"/>
  <c r="B16" i="6" l="1"/>
</calcChain>
</file>

<file path=xl/sharedStrings.xml><?xml version="1.0" encoding="utf-8"?>
<sst xmlns="http://schemas.openxmlformats.org/spreadsheetml/2006/main" count="1353" uniqueCount="889">
  <si>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</si>
  <si>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</si>
  <si>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</si>
  <si>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</si>
  <si>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</si>
  <si>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</si>
  <si>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</si>
  <si>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</si>
  <si>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</si>
  <si>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</si>
  <si>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</si>
  <si>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</si>
  <si>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</si>
  <si>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</si>
  <si>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</si>
  <si>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</si>
  <si>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</si>
  <si>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</si>
  <si>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</si>
  <si>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</si>
  <si>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</si>
  <si>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</si>
  <si>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</si>
  <si>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</si>
  <si>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</si>
  <si>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</si>
  <si>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</si>
  <si>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</si>
  <si>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</si>
  <si>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</si>
  <si>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</si>
  <si>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</si>
  <si>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</si>
  <si>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</si>
  <si>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</si>
  <si>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</si>
  <si>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</si>
  <si>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</si>
  <si>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</si>
  <si>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</si>
  <si>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</si>
  <si>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</si>
  <si>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</si>
  <si>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</si>
  <si>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</si>
  <si>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</si>
  <si>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</si>
  <si>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</si>
  <si>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</si>
  <si>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</si>
  <si>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</si>
  <si>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</si>
  <si>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</si>
  <si>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>Prince Irrigation</t>
  </si>
  <si>
    <t>3249 Rose Hill Ln</t>
  </si>
  <si>
    <t>MARCH 2022</t>
  </si>
  <si>
    <t>JANUARY - MARCH 2022</t>
  </si>
  <si>
    <t>JANUARY - MARCH 2023</t>
  </si>
  <si>
    <t>MARCH 2023</t>
  </si>
  <si>
    <t>23-0615</t>
  </si>
  <si>
    <t>3163 Wildflower Dr</t>
  </si>
  <si>
    <t>Bryan Towne Center</t>
  </si>
  <si>
    <t>Extreme Signs</t>
  </si>
  <si>
    <t>Face change</t>
  </si>
  <si>
    <t>23-0614</t>
  </si>
  <si>
    <t>Wall illuminated</t>
  </si>
  <si>
    <t>23-0592</t>
  </si>
  <si>
    <t>1602 Kingsgate Dr</t>
  </si>
  <si>
    <t>Oak Meadow</t>
  </si>
  <si>
    <t>Lumio HX Inc</t>
  </si>
  <si>
    <t>23-0608</t>
  </si>
  <si>
    <t>Kinsington Homes LLC</t>
  </si>
  <si>
    <t>23-0563</t>
  </si>
  <si>
    <t>3221 Old Spring Way</t>
  </si>
  <si>
    <t>Generator Super Center</t>
  </si>
  <si>
    <t>23-0587</t>
  </si>
  <si>
    <t>809 Mary Lake Dr</t>
  </si>
  <si>
    <t>Ridgecrest</t>
  </si>
  <si>
    <t>Aggieland Roofing</t>
  </si>
  <si>
    <t>22-2430</t>
  </si>
  <si>
    <t>4149 Vintage Estates Ct</t>
  </si>
  <si>
    <t>Dewitt Construction Serv</t>
  </si>
  <si>
    <t>22-2431</t>
  </si>
  <si>
    <t>4153 Vintage Estates Ct</t>
  </si>
  <si>
    <t>22-2524</t>
  </si>
  <si>
    <t>4308 Conestogo Ct</t>
  </si>
  <si>
    <t>22-3787</t>
  </si>
  <si>
    <t>1916 Chief St</t>
  </si>
  <si>
    <t>22-2428</t>
  </si>
  <si>
    <t>4110 Vintage Estates Ct</t>
  </si>
  <si>
    <t>Hart Lawn Care &amp; Irr</t>
  </si>
  <si>
    <t>22-2551</t>
  </si>
  <si>
    <t>4300 Conestogo Ct</t>
  </si>
  <si>
    <t>23-0602</t>
  </si>
  <si>
    <t>241 N Earl Rudder Fwy</t>
  </si>
  <si>
    <t>Wier Enterprises</t>
  </si>
  <si>
    <t>Complete windows</t>
  </si>
  <si>
    <t>Terolyn Realty Lp</t>
  </si>
  <si>
    <t>23-0135</t>
  </si>
  <si>
    <t>725 E Villa Maria Rd #4100</t>
  </si>
  <si>
    <t>John Culpepper III</t>
  </si>
  <si>
    <t>Dock addition</t>
  </si>
  <si>
    <t>23-0522</t>
  </si>
  <si>
    <t>2900 Wildflower Dr B4</t>
  </si>
  <si>
    <t>Highland Hills</t>
  </si>
  <si>
    <t>Asset Living</t>
  </si>
  <si>
    <t>Sheetrock repair</t>
  </si>
  <si>
    <t>23-0583</t>
  </si>
  <si>
    <t>10265 SH 30 B4</t>
  </si>
  <si>
    <t>Four Seasons Inc</t>
  </si>
  <si>
    <t>Interior finish-out</t>
  </si>
  <si>
    <t>PV Development</t>
  </si>
  <si>
    <t>23-0342</t>
  </si>
  <si>
    <t>1007 Wellington Ave</t>
  </si>
  <si>
    <t>Washington Heights</t>
  </si>
  <si>
    <t>Quality Works Construction Inc</t>
  </si>
  <si>
    <t>23-0593</t>
  </si>
  <si>
    <t>3125 Charge Ln</t>
  </si>
  <si>
    <t>Rudder Pointe</t>
  </si>
  <si>
    <t>Avonley Homes</t>
  </si>
  <si>
    <t>23-0594</t>
  </si>
  <si>
    <t>3153 Charge Ln</t>
  </si>
  <si>
    <t>22-2243</t>
  </si>
  <si>
    <t>3341 Stoneleigh Rd</t>
  </si>
  <si>
    <t>23-0595</t>
  </si>
  <si>
    <t>1806 Mockingbird Rd</t>
  </si>
  <si>
    <t>Ben Milam</t>
  </si>
  <si>
    <t>Carlos Flores</t>
  </si>
  <si>
    <t>23-0627</t>
  </si>
  <si>
    <t>3215 Red Robin Loop</t>
  </si>
  <si>
    <t>Briarcrest Ridge</t>
  </si>
  <si>
    <t>United Roofing &amp; Sheetmetal</t>
  </si>
  <si>
    <t>22-1805</t>
  </si>
  <si>
    <t>6006 Crest Bridge Ct</t>
  </si>
  <si>
    <t>Crimson Irrigation &amp; Landscape</t>
  </si>
  <si>
    <t>22-1588</t>
  </si>
  <si>
    <t>5549 Fox Bluff Dr</t>
  </si>
  <si>
    <t>22-1943</t>
  </si>
  <si>
    <t>6000 Crest Bridge Ct</t>
  </si>
  <si>
    <t>22-1948</t>
  </si>
  <si>
    <t>6005 Crest Bridge Ct</t>
  </si>
  <si>
    <t>22-1806</t>
  </si>
  <si>
    <t>6010 Crest Bridge Ct</t>
  </si>
  <si>
    <t>23-0598</t>
  </si>
  <si>
    <t>808 E North Ave</t>
  </si>
  <si>
    <t>North Garden Acres</t>
  </si>
  <si>
    <t>Cook &amp; Sons Kitchen &amp; Bath</t>
  </si>
  <si>
    <t>23-0607</t>
  </si>
  <si>
    <t>2112 Mossy Creek Ct</t>
  </si>
  <si>
    <t>Perma Pier</t>
  </si>
  <si>
    <t>23-0616</t>
  </si>
  <si>
    <t>2812 Persimmon Ridge Ct</t>
  </si>
  <si>
    <t>Sunrise Landscapes</t>
  </si>
  <si>
    <t>23-0604</t>
  </si>
  <si>
    <t>2401 Cavitt Ave</t>
  </si>
  <si>
    <t>Zeno Phillips</t>
  </si>
  <si>
    <t>Michelle Gonzales</t>
  </si>
  <si>
    <t>Banner</t>
  </si>
  <si>
    <t>23-0603</t>
  </si>
  <si>
    <t>23-0600</t>
  </si>
  <si>
    <t>23-0620</t>
  </si>
  <si>
    <t>2209 Johnny Lyon Ct</t>
  </si>
  <si>
    <t>Edgewater</t>
  </si>
  <si>
    <t>Stylecraft Builders</t>
  </si>
  <si>
    <t>23-0562</t>
  </si>
  <si>
    <t>301 S Hutchins St</t>
  </si>
  <si>
    <t>Mitchell</t>
  </si>
  <si>
    <t>Stone Homes</t>
  </si>
  <si>
    <t>23-0426</t>
  </si>
  <si>
    <t>1105 Groesbeck St #B</t>
  </si>
  <si>
    <t>Mac3C Investments LLC</t>
  </si>
  <si>
    <t>22-2802</t>
  </si>
  <si>
    <t>1902 Lamona Ct</t>
  </si>
  <si>
    <t>Velasco Irrigation</t>
  </si>
  <si>
    <t>Kazmeier Gardens</t>
  </si>
  <si>
    <t>23-0151</t>
  </si>
  <si>
    <t>1819 Cimino dr</t>
  </si>
  <si>
    <t>Carrabba Indl Park</t>
  </si>
  <si>
    <t>GRT Interest</t>
  </si>
  <si>
    <t>Warehouse/office</t>
  </si>
  <si>
    <t>23-0597</t>
  </si>
  <si>
    <t>2108 Chase Cr</t>
  </si>
  <si>
    <t>East Park</t>
  </si>
  <si>
    <t>Olshan Foundation Solutions</t>
  </si>
  <si>
    <t>23-0647</t>
  </si>
  <si>
    <t>4321 Wellborn Rd</t>
  </si>
  <si>
    <t>Hyde Park</t>
  </si>
  <si>
    <t>Wakefield Sign Co</t>
  </si>
  <si>
    <t>23-0599</t>
  </si>
  <si>
    <t>2813 Cypress Bend Cr</t>
  </si>
  <si>
    <t>Cedar Ridge</t>
  </si>
  <si>
    <t>Shree Homes</t>
  </si>
  <si>
    <t>22-2691</t>
  </si>
  <si>
    <t>1807 Beason St</t>
  </si>
  <si>
    <t>22-2796</t>
  </si>
  <si>
    <t>2908 Spector Dr</t>
  </si>
  <si>
    <t>23-0582</t>
  </si>
  <si>
    <t>219 N Main St #F4</t>
  </si>
  <si>
    <t>Bryan Original Townsite</t>
  </si>
  <si>
    <t>Varisco Bldg Redevelopment</t>
  </si>
  <si>
    <t>Renovation</t>
  </si>
  <si>
    <t>23-0585</t>
  </si>
  <si>
    <t>219 N Main St #F5</t>
  </si>
  <si>
    <t>23-0572</t>
  </si>
  <si>
    <t>219 N Main St #F6</t>
  </si>
  <si>
    <t>23-0509</t>
  </si>
  <si>
    <t>2130 Nuches Ln</t>
  </si>
  <si>
    <t>Stratta</t>
  </si>
  <si>
    <t>Gary Emola Construction</t>
  </si>
  <si>
    <t>23-0298</t>
  </si>
  <si>
    <t>3205 Pinyon Creek Dr</t>
  </si>
  <si>
    <t>Traditions</t>
  </si>
  <si>
    <t>Mariott Homes Inc</t>
  </si>
  <si>
    <t>23-0345</t>
  </si>
  <si>
    <t>764 S Rosemary Dr</t>
  </si>
  <si>
    <t>Beverly Estates</t>
  </si>
  <si>
    <t>23-0460</t>
  </si>
  <si>
    <t>3443 Mahogany Dr</t>
  </si>
  <si>
    <t>23-0621</t>
  </si>
  <si>
    <t>4802 Cassima Path</t>
  </si>
  <si>
    <t>Yaupon Trails</t>
  </si>
  <si>
    <t>23-0632</t>
  </si>
  <si>
    <t>3501 Castine Ct</t>
  </si>
  <si>
    <t>Greenbrier</t>
  </si>
  <si>
    <t>Reece Homes</t>
  </si>
  <si>
    <t>23-0465</t>
  </si>
  <si>
    <t>3525 S Texas Ave</t>
  </si>
  <si>
    <t>Abdel Rahman</t>
  </si>
  <si>
    <t>23-0464</t>
  </si>
  <si>
    <t>23-0463</t>
  </si>
  <si>
    <t>22-3782</t>
  </si>
  <si>
    <t>2211 John Ross Ct</t>
  </si>
  <si>
    <t>22-3783</t>
  </si>
  <si>
    <t>2209 John Ross Ct</t>
  </si>
  <si>
    <t>22-4226</t>
  </si>
  <si>
    <t>2405 Lightfoot Ln</t>
  </si>
  <si>
    <t>Texsun Design &amp; Irrigation</t>
  </si>
  <si>
    <t>22-1736</t>
  </si>
  <si>
    <t>2420 Lightfoot Ln</t>
  </si>
  <si>
    <t>22-1732</t>
  </si>
  <si>
    <t>2415 Lightfoot Ln</t>
  </si>
  <si>
    <t>22-1734</t>
  </si>
  <si>
    <t>2418 Lightfoot Ln</t>
  </si>
  <si>
    <t>22-4056</t>
  </si>
  <si>
    <t>5000 N Thornberry Dr PS</t>
  </si>
  <si>
    <t>Freestanding</t>
  </si>
  <si>
    <t>Carrabba</t>
  </si>
  <si>
    <t>22-4055</t>
  </si>
  <si>
    <t>1600 Gooseneck Dr</t>
  </si>
  <si>
    <t>23-0628</t>
  </si>
  <si>
    <t>2200 Bomber Dr</t>
  </si>
  <si>
    <t>Kubacak Construction</t>
  </si>
  <si>
    <t>Outfield netting Field 3</t>
  </si>
  <si>
    <t>City of Bryan</t>
  </si>
  <si>
    <t>23-0626</t>
  </si>
  <si>
    <t>Outfield netting Field 1</t>
  </si>
  <si>
    <t>23-0663</t>
  </si>
  <si>
    <t>219 N Main St</t>
  </si>
  <si>
    <t>Final Solution Roofing</t>
  </si>
  <si>
    <t>Re-roof</t>
  </si>
  <si>
    <t>Astin Partners</t>
  </si>
  <si>
    <t>21-5020</t>
  </si>
  <si>
    <t>5513 Fox Bluff Dr</t>
  </si>
  <si>
    <t>23-0668</t>
  </si>
  <si>
    <t>3804 Laura Ln</t>
  </si>
  <si>
    <t>Woodville Acres</t>
  </si>
  <si>
    <t>23-0666</t>
  </si>
  <si>
    <t>5781 Cerrillos Dr</t>
  </si>
  <si>
    <t>ADT Solar LLC</t>
  </si>
  <si>
    <t>23-0545</t>
  </si>
  <si>
    <t>2911 Indiana Ave</t>
  </si>
  <si>
    <t>Lynndale Acres</t>
  </si>
  <si>
    <t>Tyler Smith</t>
  </si>
  <si>
    <t>23-0649</t>
  </si>
  <si>
    <t>405 N Baylor Ave</t>
  </si>
  <si>
    <t>Israel Galvan</t>
  </si>
  <si>
    <t>22-4002</t>
  </si>
  <si>
    <t>1900 Viva Rd</t>
  </si>
  <si>
    <t>22-2599</t>
  </si>
  <si>
    <t>4340 Fox River Ln</t>
  </si>
  <si>
    <t>23-0456</t>
  </si>
  <si>
    <t>2105 Loblolly Ct</t>
  </si>
  <si>
    <t>Pinemont</t>
  </si>
  <si>
    <t>BCS Ranger Homebuilders</t>
  </si>
  <si>
    <t>23-0389</t>
  </si>
  <si>
    <t>1909 Pinemont View Dr</t>
  </si>
  <si>
    <t>23-0322</t>
  </si>
  <si>
    <t>1901 Pinemont View Dr</t>
  </si>
  <si>
    <t>23-0312</t>
  </si>
  <si>
    <t>1911 Pinemont View Dr</t>
  </si>
  <si>
    <t>23-0409</t>
  </si>
  <si>
    <t>3324 Stoneleigh Rd</t>
  </si>
  <si>
    <t>Ridgewood Custom Homes LLC</t>
  </si>
  <si>
    <t>23-0683</t>
  </si>
  <si>
    <t>2134 Mossy Creek Ct</t>
  </si>
  <si>
    <t>22-3968</t>
  </si>
  <si>
    <t>4325 Fox River Ln</t>
  </si>
  <si>
    <t>Brazos Valley Greenscapes</t>
  </si>
  <si>
    <t>22-1163</t>
  </si>
  <si>
    <t>2034 Chief St</t>
  </si>
  <si>
    <t>Mogonye Land Tech</t>
  </si>
  <si>
    <t>23-0153</t>
  </si>
  <si>
    <t>2 W Bronze Ln</t>
  </si>
  <si>
    <t>General Dynamics</t>
  </si>
  <si>
    <t>AT&amp;T</t>
  </si>
  <si>
    <t>Generator</t>
  </si>
  <si>
    <t>22-3830</t>
  </si>
  <si>
    <t>2208 John Ross Ct</t>
  </si>
  <si>
    <t>23-0674</t>
  </si>
  <si>
    <t>206 E Villa Maria Rd</t>
  </si>
  <si>
    <t>Merrimac</t>
  </si>
  <si>
    <t>Fast Signs Brazos Valley</t>
  </si>
  <si>
    <t>23-0692</t>
  </si>
  <si>
    <t>3904 N Texas Ave</t>
  </si>
  <si>
    <t>C M Patterson</t>
  </si>
  <si>
    <t>Cotton Commercial USA</t>
  </si>
  <si>
    <t>21-4428</t>
  </si>
  <si>
    <t>2904 Boxelder Dr</t>
  </si>
  <si>
    <t>Pattersons Irrigation</t>
  </si>
  <si>
    <t>22-0805</t>
  </si>
  <si>
    <t>2021 Chief St</t>
  </si>
  <si>
    <t>22-0404</t>
  </si>
  <si>
    <t>2029 Chief St</t>
  </si>
  <si>
    <t>22-0405</t>
  </si>
  <si>
    <t>2031 Chief St</t>
  </si>
  <si>
    <t>22-0408</t>
  </si>
  <si>
    <t>2033 Chief St</t>
  </si>
  <si>
    <t>22-3099</t>
  </si>
  <si>
    <t>2911 Goldberg Dr</t>
  </si>
  <si>
    <t>22-3784</t>
  </si>
  <si>
    <t>2207 John Ross Ct</t>
  </si>
  <si>
    <t>22-3785</t>
  </si>
  <si>
    <t>2205 John Ross Ct</t>
  </si>
  <si>
    <t>22-3786</t>
  </si>
  <si>
    <t>2203 John Ross Ct</t>
  </si>
  <si>
    <t>23-0681</t>
  </si>
  <si>
    <t>4758 Holm Oak Rd</t>
  </si>
  <si>
    <t>23-0422</t>
  </si>
  <si>
    <t>1107 N Houston Ave</t>
  </si>
  <si>
    <t>Bryan's 1st</t>
  </si>
  <si>
    <t>DWM Plumbing Contractors</t>
  </si>
  <si>
    <t>23-0617</t>
  </si>
  <si>
    <t>3011 Teller Dr</t>
  </si>
  <si>
    <t>21A</t>
  </si>
  <si>
    <t>Creekview Custom Builders</t>
  </si>
  <si>
    <t>Austins Colony</t>
  </si>
  <si>
    <t>23-0225</t>
  </si>
  <si>
    <t>3019 Teller Dr</t>
  </si>
  <si>
    <t>Robbie Robinson Ltd</t>
  </si>
  <si>
    <t>23-0226</t>
  </si>
  <si>
    <t>3001 Teller Dr</t>
  </si>
  <si>
    <t>23-0634</t>
  </si>
  <si>
    <t>3484 Pointe Du Hoc Dr</t>
  </si>
  <si>
    <t>23-0721</t>
  </si>
  <si>
    <t>3500 N Texas Ave</t>
  </si>
  <si>
    <t>Moses Baine</t>
  </si>
  <si>
    <t>Renewal by Anderson</t>
  </si>
  <si>
    <t>23-0720</t>
  </si>
  <si>
    <t>2405 Driftwood Dr</t>
  </si>
  <si>
    <t>Bryan Place North</t>
  </si>
  <si>
    <t>23-0719</t>
  </si>
  <si>
    <t>700 Dumas Dr</t>
  </si>
  <si>
    <t>23-0718</t>
  </si>
  <si>
    <t>1908 Debbie Dr</t>
  </si>
  <si>
    <t>Briar Meadows Creek</t>
  </si>
  <si>
    <t>23-0670</t>
  </si>
  <si>
    <t>3460 Pointe Du Hoc Dr</t>
  </si>
  <si>
    <t>23-0693</t>
  </si>
  <si>
    <t>2210 Johnny Lyon Ct</t>
  </si>
  <si>
    <t>23-0689</t>
  </si>
  <si>
    <t>1954 Chief St</t>
  </si>
  <si>
    <t>Pleasant Hill</t>
  </si>
  <si>
    <t>23-0731</t>
  </si>
  <si>
    <t>3209 Wildlife Cr</t>
  </si>
  <si>
    <t>Final Touch Roofing</t>
  </si>
  <si>
    <t>23-0698</t>
  </si>
  <si>
    <t>3336 Stoneleigh Rd</t>
  </si>
  <si>
    <t>Magruder Homes</t>
  </si>
  <si>
    <t>22-2785</t>
  </si>
  <si>
    <t>851 N Harvey Mitchell Pkwy B1</t>
  </si>
  <si>
    <t>Drymalla Construction</t>
  </si>
  <si>
    <t>Maintenance Buildng</t>
  </si>
  <si>
    <t>BISD</t>
  </si>
  <si>
    <t>22-2786</t>
  </si>
  <si>
    <t>851 N Harvey Mitchell Pkwy B2</t>
  </si>
  <si>
    <t>Transportation Building</t>
  </si>
  <si>
    <t>23-0708</t>
  </si>
  <si>
    <t>2027 Chief St</t>
  </si>
  <si>
    <t>23-0747</t>
  </si>
  <si>
    <t>4718 Williamsburg Dr</t>
  </si>
  <si>
    <t>Copperfield</t>
  </si>
  <si>
    <t>Alex Painting</t>
  </si>
  <si>
    <t>23-0746</t>
  </si>
  <si>
    <t>2900 Cheshire Dr</t>
  </si>
  <si>
    <t>Allen Forest</t>
  </si>
  <si>
    <t>23-0735</t>
  </si>
  <si>
    <t>1003 Henderson St</t>
  </si>
  <si>
    <t>Austin</t>
  </si>
  <si>
    <t>23-0682</t>
  </si>
  <si>
    <t>414 S Brazos Ave</t>
  </si>
  <si>
    <t>22-3841</t>
  </si>
  <si>
    <t>Jacobs Group</t>
  </si>
  <si>
    <t>Retail store</t>
  </si>
  <si>
    <t>Bryan Retail LLC</t>
  </si>
  <si>
    <t>23-0700</t>
  </si>
  <si>
    <t>1952 Chief St</t>
  </si>
  <si>
    <t>23-0696</t>
  </si>
  <si>
    <t>4760 Holm Oak Rd</t>
  </si>
  <si>
    <t>23-0699</t>
  </si>
  <si>
    <t>2211 Johnny Lyon Ct</t>
  </si>
  <si>
    <t>22-3084</t>
  </si>
  <si>
    <t>3309 Legacy Ct</t>
  </si>
  <si>
    <t>Miramont</t>
  </si>
  <si>
    <t>JMKing Construction</t>
  </si>
  <si>
    <t>23-0722</t>
  </si>
  <si>
    <t>3511 Wildwood Ct</t>
  </si>
  <si>
    <t>Greenbriar</t>
  </si>
  <si>
    <t>RNL Homebuilders</t>
  </si>
  <si>
    <t>23-0751</t>
  </si>
  <si>
    <t>10277 SH 30 B4</t>
  </si>
  <si>
    <t xml:space="preserve">Wall  </t>
  </si>
  <si>
    <t>22-0045</t>
  </si>
  <si>
    <t>2005 Rock Ridge Ave</t>
  </si>
  <si>
    <t>23-0723</t>
  </si>
  <si>
    <t>1969 Taggart Trl</t>
  </si>
  <si>
    <t>D R Horton</t>
  </si>
  <si>
    <t>23-0738</t>
  </si>
  <si>
    <t>1967 Taggart Trl</t>
  </si>
  <si>
    <t>23-0739</t>
  </si>
  <si>
    <t>1971 Taggart Trl</t>
  </si>
  <si>
    <t>23-0395</t>
  </si>
  <si>
    <t>3809 High St</t>
  </si>
  <si>
    <t>Castle Heights</t>
  </si>
  <si>
    <t>Julio Loya Construction</t>
  </si>
  <si>
    <t>23-0678</t>
  </si>
  <si>
    <t>1004 S Coulter Dr</t>
  </si>
  <si>
    <t>Winter</t>
  </si>
  <si>
    <t>John Krystynik</t>
  </si>
  <si>
    <t>Remodel</t>
  </si>
  <si>
    <t>Ablaze Ministries</t>
  </si>
  <si>
    <t>22-2889</t>
  </si>
  <si>
    <t>5028 Grayson Way</t>
  </si>
  <si>
    <t>23-0724</t>
  </si>
  <si>
    <t>2409 Lightfoot Ln</t>
  </si>
  <si>
    <t>Sage Meadow</t>
  </si>
  <si>
    <t>New Phase Homebuilders</t>
  </si>
  <si>
    <t>23-0748</t>
  </si>
  <si>
    <t>1101 W 22nd St</t>
  </si>
  <si>
    <t>6R</t>
  </si>
  <si>
    <t>Contreras Construction Inc</t>
  </si>
  <si>
    <t>23-0687</t>
  </si>
  <si>
    <t>306 Emmett St #A</t>
  </si>
  <si>
    <t>Sims</t>
  </si>
  <si>
    <t>Kris Sivils</t>
  </si>
  <si>
    <t>Car damage repair</t>
  </si>
  <si>
    <t>Shira Lakhani</t>
  </si>
  <si>
    <t>23-0768</t>
  </si>
  <si>
    <t>Hall Homes LLC</t>
  </si>
  <si>
    <t>23-0767</t>
  </si>
  <si>
    <t>Q Lopez Roofing</t>
  </si>
  <si>
    <t>22-4244</t>
  </si>
  <si>
    <t>3309 Fiddlers Grn</t>
  </si>
  <si>
    <t>Vision Solar LLC</t>
  </si>
  <si>
    <t>23-0744</t>
  </si>
  <si>
    <t>2936 Ambrose Dr</t>
  </si>
  <si>
    <t>23-0758</t>
  </si>
  <si>
    <t>3502 Stillmeadow Dr</t>
  </si>
  <si>
    <t>Enchanted Meadows</t>
  </si>
  <si>
    <t>Sunshine Fun Pools</t>
  </si>
  <si>
    <t>23-0754</t>
  </si>
  <si>
    <t>3138 E Villa Maria Rd</t>
  </si>
  <si>
    <t>22-3626</t>
  </si>
  <si>
    <t>3177 Brady Ct</t>
  </si>
  <si>
    <t>22-3404</t>
  </si>
  <si>
    <t>3181 Brady Ct</t>
  </si>
  <si>
    <t>22-0770</t>
  </si>
  <si>
    <t>2019 Chief St</t>
  </si>
  <si>
    <t>22-1176</t>
  </si>
  <si>
    <t>2020 Chief St</t>
  </si>
  <si>
    <t>22-1168</t>
  </si>
  <si>
    <t>2022 Chief St</t>
  </si>
  <si>
    <t>22-1172</t>
  </si>
  <si>
    <t>2026 Chief St</t>
  </si>
  <si>
    <t>22-1166</t>
  </si>
  <si>
    <t>2018 Chief St</t>
  </si>
  <si>
    <t>23-0759</t>
  </si>
  <si>
    <t>1963 Taggart Trl</t>
  </si>
  <si>
    <t>23-0760</t>
  </si>
  <si>
    <t>1977 Taggart Trl</t>
  </si>
  <si>
    <t>23-0761</t>
  </si>
  <si>
    <t>1965 Taggart Trl</t>
  </si>
  <si>
    <t>23-0762</t>
  </si>
  <si>
    <t>1961 Taggart Trl</t>
  </si>
  <si>
    <t>23-0769</t>
  </si>
  <si>
    <t>1975 Taggart Trl</t>
  </si>
  <si>
    <t>23-0770</t>
  </si>
  <si>
    <t>1960 Taggart Trl</t>
  </si>
  <si>
    <t>23-0771</t>
  </si>
  <si>
    <t>1973 Taggart Trl</t>
  </si>
  <si>
    <t>23-0653</t>
  </si>
  <si>
    <t>4600 Leonard Rd #336</t>
  </si>
  <si>
    <t>Great Escapes</t>
  </si>
  <si>
    <t>M3 Engineering</t>
  </si>
  <si>
    <t>Rental unit</t>
  </si>
  <si>
    <t>Geozf BCS LLC</t>
  </si>
  <si>
    <t>23-0660</t>
  </si>
  <si>
    <t>317 Trant St</t>
  </si>
  <si>
    <t>McGee-Buckhawtz</t>
  </si>
  <si>
    <t>Tejas Construction</t>
  </si>
  <si>
    <t>23-0796</t>
  </si>
  <si>
    <t>5630 Hayduke Ln</t>
  </si>
  <si>
    <t>Oakmont</t>
  </si>
  <si>
    <t>3A</t>
  </si>
  <si>
    <t>23-0609</t>
  </si>
  <si>
    <t>4300 Hyde Park Ln</t>
  </si>
  <si>
    <t>Jorge Sanchez</t>
  </si>
  <si>
    <t>23-0804</t>
  </si>
  <si>
    <t>1108 W 26th St</t>
  </si>
  <si>
    <t>Enrique Figueroa</t>
  </si>
  <si>
    <t>23-0794</t>
  </si>
  <si>
    <t>600 Liberty Dr</t>
  </si>
  <si>
    <t>Bryan Indl Park</t>
  </si>
  <si>
    <t>American Lumber</t>
  </si>
  <si>
    <t>Parking lot lighting</t>
  </si>
  <si>
    <t>Joe Hendler</t>
  </si>
  <si>
    <t>22-3402</t>
  </si>
  <si>
    <t>3196 Brady Ct</t>
  </si>
  <si>
    <t>23-0753</t>
  </si>
  <si>
    <t>909 Westview St</t>
  </si>
  <si>
    <t>Carter Creek Place</t>
  </si>
  <si>
    <t>Mark Florez</t>
  </si>
  <si>
    <t>23-0694</t>
  </si>
  <si>
    <t>2303 Wayside Dr</t>
  </si>
  <si>
    <t>Culpepper Manor</t>
  </si>
  <si>
    <t>Green Light Solar LLC</t>
  </si>
  <si>
    <t>23-0821</t>
  </si>
  <si>
    <t>1508 Boone St</t>
  </si>
  <si>
    <t>Rohde</t>
  </si>
  <si>
    <t>Efrain Reyes</t>
  </si>
  <si>
    <t>23-0788</t>
  </si>
  <si>
    <t>2104 S Texas Ave</t>
  </si>
  <si>
    <t>Mike Khaivallah</t>
  </si>
  <si>
    <t>Sail sign</t>
  </si>
  <si>
    <t>23-0675</t>
  </si>
  <si>
    <t>5124 Miramont Cr</t>
  </si>
  <si>
    <t>Pools by Brannon Wright</t>
  </si>
  <si>
    <t>23-0808</t>
  </si>
  <si>
    <t>3002 Cashion Way</t>
  </si>
  <si>
    <t>Bluestone Partners LLC</t>
  </si>
  <si>
    <t>23-0775</t>
  </si>
  <si>
    <t>2804 Buccaneer Trl</t>
  </si>
  <si>
    <t>Bonham Trace</t>
  </si>
  <si>
    <t>RQ Builders</t>
  </si>
  <si>
    <t>23-0776</t>
  </si>
  <si>
    <t>2806 Buccaneer Trl</t>
  </si>
  <si>
    <t>23-0830</t>
  </si>
  <si>
    <t>808 N Washington Ave</t>
  </si>
  <si>
    <t>Ernest Nowlin</t>
  </si>
  <si>
    <t>221-5063</t>
  </si>
  <si>
    <t>2953 Boxelder Dr</t>
  </si>
  <si>
    <t>Advanced Lawn &amp; Irrigation</t>
  </si>
  <si>
    <t>22-0407</t>
  </si>
  <si>
    <t>2035 Chief St</t>
  </si>
  <si>
    <t>22-1167</t>
  </si>
  <si>
    <t>2030 Chief St</t>
  </si>
  <si>
    <t>22-0768</t>
  </si>
  <si>
    <t>2017 Chief St</t>
  </si>
  <si>
    <t>22-1579</t>
  </si>
  <si>
    <t>2009 Chief St</t>
  </si>
  <si>
    <t>22-0766</t>
  </si>
  <si>
    <t>2015 Chief St</t>
  </si>
  <si>
    <t>22-1947</t>
  </si>
  <si>
    <t>6029 Crest Bridge Ct</t>
  </si>
  <si>
    <t>22-1950</t>
  </si>
  <si>
    <t>6025 Crest Bridge Ct</t>
  </si>
  <si>
    <t>22-1945</t>
  </si>
  <si>
    <t>6021 Crest Bridge Ct</t>
  </si>
  <si>
    <t>22-1946</t>
  </si>
  <si>
    <t>6017 Crest Bridge Ct</t>
  </si>
  <si>
    <t>22-1951</t>
  </si>
  <si>
    <t>6013 Crest Bridge Ct</t>
  </si>
  <si>
    <t>22-1942</t>
  </si>
  <si>
    <t>6009 Crest Bridge Ct</t>
  </si>
  <si>
    <t>23-0812</t>
  </si>
  <si>
    <t>1389 N Harvey Mitchell Pkwy</t>
  </si>
  <si>
    <t>Brazos County Indl Park</t>
  </si>
  <si>
    <t>Mike Lane</t>
  </si>
  <si>
    <t>Broad Band Towers LLC</t>
  </si>
  <si>
    <t>23-0483</t>
  </si>
  <si>
    <t>1302 Antone St</t>
  </si>
  <si>
    <t>Berger</t>
  </si>
  <si>
    <t>Lintz Construction LLC</t>
  </si>
  <si>
    <t>9A</t>
  </si>
  <si>
    <t>23-0838</t>
  </si>
  <si>
    <t>4742 Renwick Dr</t>
  </si>
  <si>
    <t>Americas Choice Roofing</t>
  </si>
  <si>
    <t>23-0080</t>
  </si>
  <si>
    <t>2008 E SH 21</t>
  </si>
  <si>
    <t>North View</t>
  </si>
  <si>
    <t>Drew Congleton</t>
  </si>
  <si>
    <t>New car wash</t>
  </si>
  <si>
    <t>Drew's Carwash #6</t>
  </si>
  <si>
    <t>23-0834</t>
  </si>
  <si>
    <t>403 Helena St</t>
  </si>
  <si>
    <t>Holick</t>
  </si>
  <si>
    <t xml:space="preserve">Holick </t>
  </si>
  <si>
    <t>23-0341</t>
  </si>
  <si>
    <t>2197 N Earl Rudder Fwy</t>
  </si>
  <si>
    <t>Kenson Estates</t>
  </si>
  <si>
    <t>Rio Brazos Construction</t>
  </si>
  <si>
    <t>1606 Oakview St</t>
  </si>
  <si>
    <t>Boney</t>
  </si>
  <si>
    <t>Trinity Exterior Group LLC</t>
  </si>
  <si>
    <t>23-0661</t>
  </si>
  <si>
    <t>2314 Wilkes St</t>
  </si>
  <si>
    <t>23-0662</t>
  </si>
  <si>
    <t>2601 Allen Ridge Dr</t>
  </si>
  <si>
    <t>Allen Ridge</t>
  </si>
  <si>
    <t>22-1580</t>
  </si>
  <si>
    <t>2010 Chief St</t>
  </si>
  <si>
    <t>22-3249</t>
  </si>
  <si>
    <t>2012 Chief St</t>
  </si>
  <si>
    <t>22-3305</t>
  </si>
  <si>
    <t>2014 Chief St</t>
  </si>
  <si>
    <t>22-3372</t>
  </si>
  <si>
    <t>2016 Chief St</t>
  </si>
  <si>
    <t>23-0826</t>
  </si>
  <si>
    <t>4203 Willow Oak St</t>
  </si>
  <si>
    <t>Wheeler Ridge</t>
  </si>
  <si>
    <t>Freedom Solar Power</t>
  </si>
  <si>
    <t>23-0814</t>
  </si>
  <si>
    <t>3002 Teller Dr</t>
  </si>
  <si>
    <t>23-0717</t>
  </si>
  <si>
    <t>1417 Clark St</t>
  </si>
  <si>
    <t>Alejandro Contreras</t>
  </si>
  <si>
    <t>23-0817</t>
  </si>
  <si>
    <t>2828 W SH 21 #5</t>
  </si>
  <si>
    <t>Edgar Maldonado</t>
  </si>
  <si>
    <t>22-1578</t>
  </si>
  <si>
    <t>2008 Chief St</t>
  </si>
  <si>
    <t>22-0049</t>
  </si>
  <si>
    <t>2009 Rock Ridge Ave</t>
  </si>
  <si>
    <t>23-0828</t>
  </si>
  <si>
    <t>3012 Teller Dr</t>
  </si>
  <si>
    <t>23-0676</t>
  </si>
  <si>
    <t>1305 W Villa Maria Rd Bldg A</t>
  </si>
  <si>
    <t>Casa Maria</t>
  </si>
  <si>
    <t>KD Builders</t>
  </si>
  <si>
    <t>Balcony repair</t>
  </si>
  <si>
    <t>Equity Real Estate</t>
  </si>
  <si>
    <t>23-0677</t>
  </si>
  <si>
    <t>1305 W Villa Maria Rd Bldg B</t>
  </si>
  <si>
    <t>23-0867</t>
  </si>
  <si>
    <t>1305 W Villa Maria Rd Bldg C</t>
  </si>
  <si>
    <t>23-0868</t>
  </si>
  <si>
    <t>1305 W Villa Maria Rd Bldg E</t>
  </si>
  <si>
    <t>23-0869</t>
  </si>
  <si>
    <t>1305 W Villa Maria Rd Bldg F</t>
  </si>
  <si>
    <t>22-3153</t>
  </si>
  <si>
    <t>5006 Maroon Creek Dr</t>
  </si>
  <si>
    <t>22-1575</t>
  </si>
  <si>
    <t>2004 Chief St</t>
  </si>
  <si>
    <t>23-0845</t>
  </si>
  <si>
    <t>3000 Kim St</t>
  </si>
  <si>
    <t>North Oaks</t>
  </si>
  <si>
    <t>23-0842</t>
  </si>
  <si>
    <t>3904 Woody Ln</t>
  </si>
  <si>
    <t>23-0840</t>
  </si>
  <si>
    <t>2027 Stone Hollow Cr</t>
  </si>
  <si>
    <t>Stonehaven</t>
  </si>
  <si>
    <t>Brazos Home Center LLC</t>
  </si>
  <si>
    <t>23-0068</t>
  </si>
  <si>
    <t>3141 Briarcrest Dr #518</t>
  </si>
  <si>
    <t>Ramos Barber Shop</t>
  </si>
  <si>
    <t>Sail signs (2)</t>
  </si>
  <si>
    <t>23-0831</t>
  </si>
  <si>
    <t>4746 Holm Oak Rd</t>
  </si>
  <si>
    <t>23-0850</t>
  </si>
  <si>
    <t>4757 N Stonecrest Ct</t>
  </si>
  <si>
    <t>Stonebriar</t>
  </si>
  <si>
    <t>23-0856</t>
  </si>
  <si>
    <t>322 N Main St</t>
  </si>
  <si>
    <t>HPAM Sign Pro LLC</t>
  </si>
  <si>
    <t>Wall</t>
  </si>
  <si>
    <t>23-0862</t>
  </si>
  <si>
    <t>3601 Dorchester Ct</t>
  </si>
  <si>
    <t>Heritage Construction</t>
  </si>
  <si>
    <t>23-0461</t>
  </si>
  <si>
    <t>3164 Tarleton Ct</t>
  </si>
  <si>
    <t>22-3992</t>
  </si>
  <si>
    <t>2201 Johnny Lyon Ct</t>
  </si>
  <si>
    <t>22-3048</t>
  </si>
  <si>
    <t>3164 Brady Ct</t>
  </si>
  <si>
    <t>22-3351</t>
  </si>
  <si>
    <t>3513 Abingdon Cv</t>
  </si>
  <si>
    <t>22-4203</t>
  </si>
  <si>
    <t>3007 Teller Dr</t>
  </si>
  <si>
    <t>Aggieland Turf Pros LLC</t>
  </si>
  <si>
    <t>23-0789</t>
  </si>
  <si>
    <t>2503 Allen Forest Dr</t>
  </si>
  <si>
    <t>Paradise Oasis Pools</t>
  </si>
  <si>
    <t>22-4134</t>
  </si>
  <si>
    <t>3345 University Dr E</t>
  </si>
  <si>
    <t>Park Hudson</t>
  </si>
  <si>
    <t>BH Pools North Inc</t>
  </si>
  <si>
    <t>23-0866</t>
  </si>
  <si>
    <t>5207 Bloomsbury Way</t>
  </si>
  <si>
    <t>The Pool Guy</t>
  </si>
  <si>
    <t>23-0887</t>
  </si>
  <si>
    <t>1106 Lincoln St</t>
  </si>
  <si>
    <t>Dorothy Davis</t>
  </si>
  <si>
    <t>23-0559</t>
  </si>
  <si>
    <t>2651 Boonville Rd #250</t>
  </si>
  <si>
    <t>Pecan Ridge</t>
  </si>
  <si>
    <t>Second floor finish-out</t>
  </si>
  <si>
    <t>Larry Landry</t>
  </si>
  <si>
    <t>23-0623</t>
  </si>
  <si>
    <t>110 Rebecca St</t>
  </si>
  <si>
    <t>Palm Valley Construction</t>
  </si>
  <si>
    <t>23-0884</t>
  </si>
  <si>
    <t>4409 Northwood Dr</t>
  </si>
  <si>
    <t>Northwood</t>
  </si>
  <si>
    <t>Efrain Conde</t>
  </si>
  <si>
    <t>23-0885</t>
  </si>
  <si>
    <t>2309 Wilkes St</t>
  </si>
  <si>
    <t>23-0865</t>
  </si>
  <si>
    <t>4336 Fox River Ln</t>
  </si>
  <si>
    <t>Pitman Custom Homes</t>
  </si>
  <si>
    <t>23-0871</t>
  </si>
  <si>
    <t>4302 Conestogo Ct</t>
  </si>
  <si>
    <t>Blackstone Homes</t>
  </si>
  <si>
    <t>23-0459</t>
  </si>
  <si>
    <t>1870 Roughneck Dr</t>
  </si>
  <si>
    <t>Oscar Torres</t>
  </si>
  <si>
    <t>Addition</t>
  </si>
  <si>
    <t>23-0901</t>
  </si>
  <si>
    <t>2202 Autry Ln</t>
  </si>
  <si>
    <t>Stephen F Austin</t>
  </si>
  <si>
    <t>Habitat for Humanity</t>
  </si>
  <si>
    <t>23-0914</t>
  </si>
  <si>
    <t>311 Trant St</t>
  </si>
  <si>
    <t>McGee-Buckhaultz</t>
  </si>
  <si>
    <t>23-0833</t>
  </si>
  <si>
    <t>800 E Villa Maria Rd</t>
  </si>
  <si>
    <t>Villa Maria Rd</t>
  </si>
  <si>
    <t>Iraiz Mareno</t>
  </si>
  <si>
    <t>23-0843</t>
  </si>
  <si>
    <t>3308 Augusta Dr</t>
  </si>
  <si>
    <t>Freedom Forever Tx LLC</t>
  </si>
  <si>
    <t>23-0878</t>
  </si>
  <si>
    <t>424 Silkwood Dr</t>
  </si>
  <si>
    <t>Shadowood</t>
  </si>
  <si>
    <t>Trismart Solar LLC</t>
  </si>
  <si>
    <t>23-0906</t>
  </si>
  <si>
    <t>2109 Polmont Dr</t>
  </si>
  <si>
    <t>Brazos Valley Roofing</t>
  </si>
  <si>
    <t>23-0854</t>
  </si>
  <si>
    <t>1104 Verde Dr #A</t>
  </si>
  <si>
    <t>Villa Forest West</t>
  </si>
  <si>
    <t>Upward Soaring Properties</t>
  </si>
  <si>
    <t>23-0853</t>
  </si>
  <si>
    <t>1104 Verde Dr #C</t>
  </si>
  <si>
    <t>23-0852</t>
  </si>
  <si>
    <t>1104 Verde Dr #D</t>
  </si>
  <si>
    <t>22-3369</t>
  </si>
  <si>
    <t>2001 Chief St</t>
  </si>
  <si>
    <t>22-3371</t>
  </si>
  <si>
    <t>2003 Chief St</t>
  </si>
  <si>
    <t>22-1576</t>
  </si>
  <si>
    <t>2005 Chief St</t>
  </si>
  <si>
    <t>22-1577</t>
  </si>
  <si>
    <t>2007 Chief St</t>
  </si>
  <si>
    <t>22-3248</t>
  </si>
  <si>
    <t>2011 Chief St</t>
  </si>
  <si>
    <t>22-3250</t>
  </si>
  <si>
    <t>2013 Chief St</t>
  </si>
  <si>
    <t>22-1179</t>
  </si>
  <si>
    <t>2024 Chief St</t>
  </si>
  <si>
    <t>22-1161</t>
  </si>
  <si>
    <t>2038 Chief St</t>
  </si>
  <si>
    <t>22-0534</t>
  </si>
  <si>
    <t>2046 Chief St</t>
  </si>
  <si>
    <t>22-3832</t>
  </si>
  <si>
    <t>2206 John Ross Ct</t>
  </si>
  <si>
    <t>23-0924</t>
  </si>
  <si>
    <t>1216 W 27th St</t>
  </si>
  <si>
    <t>Highland</t>
  </si>
  <si>
    <t>Cesario Vazquez</t>
  </si>
  <si>
    <t>23-0872</t>
  </si>
  <si>
    <t>2502 Lightfoot Ln</t>
  </si>
  <si>
    <t>23-0904</t>
  </si>
  <si>
    <t>4781 Native Tree Ln</t>
  </si>
  <si>
    <t>22-3833</t>
  </si>
  <si>
    <t>2204 John Ross Ct</t>
  </si>
  <si>
    <t>23-0886</t>
  </si>
  <si>
    <t>1617 N Texas Ave</t>
  </si>
  <si>
    <t>Old Hearne Rd</t>
  </si>
  <si>
    <t>Comet Signs LLC</t>
  </si>
  <si>
    <t>23-0888</t>
  </si>
  <si>
    <t>23-0889</t>
  </si>
  <si>
    <t>23-0890</t>
  </si>
  <si>
    <t>23-0823</t>
  </si>
  <si>
    <t>3001 Wildflower Dr #711</t>
  </si>
  <si>
    <t>Sign Metro Inc</t>
  </si>
  <si>
    <t>23-0919</t>
  </si>
  <si>
    <t>1201 E 23rd St</t>
  </si>
  <si>
    <t>Batts</t>
  </si>
  <si>
    <t>23-0757</t>
  </si>
  <si>
    <t>2121 Stubbs Dr</t>
  </si>
  <si>
    <t>Fastrac Energy Services</t>
  </si>
  <si>
    <t>23-0051</t>
  </si>
  <si>
    <t>2100 S Texas Ave</t>
  </si>
  <si>
    <t>EAS Development</t>
  </si>
  <si>
    <t>Remodel/addition</t>
  </si>
  <si>
    <t>Mike Farrar</t>
  </si>
  <si>
    <t>23-0841</t>
  </si>
  <si>
    <t>1216 W 18th St</t>
  </si>
  <si>
    <t>West Side</t>
  </si>
  <si>
    <t>23-0926</t>
  </si>
  <si>
    <t>2037 Stone Hollow Cr</t>
  </si>
  <si>
    <t>23-0921</t>
  </si>
  <si>
    <t>113 Lynn Dr #4</t>
  </si>
  <si>
    <t>Clayton Homes</t>
  </si>
  <si>
    <t>23-0935</t>
  </si>
  <si>
    <t>700 Finfeather Rd</t>
  </si>
  <si>
    <t>Clean up Crew</t>
  </si>
  <si>
    <t>Banners (2)</t>
  </si>
  <si>
    <t>23-0642</t>
  </si>
  <si>
    <t>2107 Southside Dr</t>
  </si>
  <si>
    <t>Wallace</t>
  </si>
  <si>
    <t>Cristian Dominguez</t>
  </si>
  <si>
    <t>22-3834</t>
  </si>
  <si>
    <t>2202 John Ross Ct</t>
  </si>
  <si>
    <t>22-0923</t>
  </si>
  <si>
    <t>3405 Chinquapin Ct</t>
  </si>
  <si>
    <t>Castillo Lawn Irrigation</t>
  </si>
  <si>
    <t>23-0936</t>
  </si>
  <si>
    <t>1609 W 28th St</t>
  </si>
  <si>
    <t>Stovall</t>
  </si>
  <si>
    <t>Silvia Arriola</t>
  </si>
  <si>
    <t>23-0849</t>
  </si>
  <si>
    <t>1002 Acheson St</t>
  </si>
  <si>
    <t>Oliver</t>
  </si>
  <si>
    <t>Imelda Galvan</t>
  </si>
  <si>
    <t>23-0815</t>
  </si>
  <si>
    <t>1006 Wedgewood Cr</t>
  </si>
  <si>
    <t>Villa Forest</t>
  </si>
  <si>
    <t>Rebath of Central Texas</t>
  </si>
  <si>
    <t>22-3704</t>
  </si>
  <si>
    <t>507 Palasota Dr #214</t>
  </si>
  <si>
    <t>Cesar Diaza</t>
  </si>
  <si>
    <t>23-0937</t>
  </si>
  <si>
    <t>5234 Montague Loop</t>
  </si>
  <si>
    <t>Kin Home LLC</t>
  </si>
  <si>
    <t>23-0938</t>
  </si>
  <si>
    <t>417 Gilbert St</t>
  </si>
  <si>
    <t>Crowley Construction</t>
  </si>
  <si>
    <t>23-0933</t>
  </si>
  <si>
    <t>1308 Peale St</t>
  </si>
  <si>
    <t>Adams</t>
  </si>
  <si>
    <t>Victor Valdez</t>
  </si>
  <si>
    <t>22-1644</t>
  </si>
  <si>
    <t>6049 Toby Bnd</t>
  </si>
  <si>
    <t>22-1587</t>
  </si>
  <si>
    <t>5541 Fox Bluff Dr</t>
  </si>
  <si>
    <t>23-0399</t>
  </si>
  <si>
    <t>2300 S College Ave</t>
  </si>
  <si>
    <t>C M Evans</t>
  </si>
  <si>
    <t>Charles Mancuso</t>
  </si>
  <si>
    <t>M5 Partners</t>
  </si>
  <si>
    <t>23-0951</t>
  </si>
  <si>
    <t>3500 Old Oaks Dr</t>
  </si>
  <si>
    <t>Forest Oaks</t>
  </si>
  <si>
    <t>23-0664</t>
  </si>
  <si>
    <t>2907 Minnesota Ave</t>
  </si>
  <si>
    <t>Julio Gutierrez</t>
  </si>
  <si>
    <t>23-0966</t>
  </si>
  <si>
    <t>725 E Villa Maria Rd #4300</t>
  </si>
  <si>
    <t>Tejas Center</t>
  </si>
  <si>
    <t>Face change (2)</t>
  </si>
  <si>
    <t>22-3470</t>
  </si>
  <si>
    <t>5023 Grayson Way</t>
  </si>
  <si>
    <t>23-0980</t>
  </si>
  <si>
    <t>1414 Rochester St</t>
  </si>
  <si>
    <t>Abraham Ramirez</t>
  </si>
  <si>
    <t>23-0979</t>
  </si>
  <si>
    <t>2809 Apple Creek Cr</t>
  </si>
  <si>
    <t>Briarcrest Estates</t>
  </si>
  <si>
    <t>Lone Star Roof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</si>
</sst>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167" fontId="1" fillId="7" borderId="4" xfId="0" applyNumberFormat="1" applyFont="1" applyFill="1" applyBorder="1" applyAlignment="1" applyProtection="1">
      <alignment horizontal="right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1" fillId="9" borderId="2" xfId="0" applyNumberFormat="1" applyFont="1" applyFill="1" applyBorder="1" applyAlignment="1" applyProtection="1">
      <alignment horizontal="center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5" fontId="2" fillId="8" borderId="0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49" fontId="13" fillId="7" borderId="6" xfId="0" quotePrefix="1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167" fontId="12" fillId="0" borderId="1" xfId="1" applyNumberFormat="1" applyFont="1" applyFill="1" applyBorder="1" applyAlignment="1"/>
    <xf numFmtId="3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5" fillId="0" borderId="7" xfId="0" applyFont="1" applyFill="1" applyBorder="1" applyAlignment="1">
      <alignment horizontal="center"/>
    </xf>
    <xf numFmtId="166" fontId="7" fillId="7" borderId="1" xfId="0" applyNumberFormat="1" applyFont="1" applyFill="1" applyBorder="1" applyAlignment="1">
      <alignment horizontal="left"/>
    </xf>
    <xf numFmtId="0" fontId="2" fillId="8" borderId="3" xfId="0" applyNumberFormat="1" applyFont="1" applyFill="1" applyBorder="1" applyAlignment="1" applyProtection="1">
      <alignment horizontal="left"/>
    </xf>
    <xf numFmtId="3" fontId="2" fillId="8" borderId="3" xfId="0" applyNumberFormat="1" applyFont="1" applyFill="1" applyBorder="1" applyAlignment="1" applyProtection="1">
      <alignment horizontal="center" wrapText="1"/>
    </xf>
    <xf numFmtId="0" fontId="2" fillId="8" borderId="3" xfId="0" applyFont="1" applyFill="1" applyBorder="1"/>
    <xf numFmtId="5" fontId="2" fillId="8" borderId="3" xfId="0" applyNumberFormat="1" applyFont="1" applyFill="1" applyBorder="1" applyAlignment="1" applyProtection="1">
      <alignment horizontal="left"/>
    </xf>
    <xf numFmtId="3" fontId="2" fillId="7" borderId="3" xfId="0" applyNumberFormat="1" applyFont="1" applyFill="1" applyBorder="1" applyAlignment="1" applyProtection="1">
      <alignment horizontal="left"/>
    </xf>
    <xf numFmtId="0" fontId="2" fillId="9" borderId="7" xfId="0" applyNumberFormat="1" applyFont="1" applyFill="1" applyBorder="1" applyAlignment="1" applyProtection="1">
      <alignment horizontal="center"/>
    </xf>
    <xf numFmtId="49" fontId="2" fillId="9" borderId="3" xfId="0" applyNumberFormat="1" applyFont="1" applyFill="1" applyBorder="1" applyAlignment="1" applyProtection="1">
      <alignment horizontal="center"/>
    </xf>
    <xf numFmtId="0" fontId="2" fillId="9" borderId="3" xfId="0" applyNumberFormat="1" applyFont="1" applyFill="1" applyBorder="1" applyAlignment="1" applyProtection="1">
      <alignment horizontal="left"/>
    </xf>
    <xf numFmtId="0" fontId="2" fillId="9" borderId="3" xfId="0" applyNumberFormat="1" applyFont="1" applyFill="1" applyBorder="1" applyAlignment="1" applyProtection="1"/>
    <xf numFmtId="3" fontId="2" fillId="9" borderId="3" xfId="0" applyNumberFormat="1" applyFont="1" applyFill="1" applyBorder="1" applyAlignment="1" applyProtection="1">
      <alignment horizontal="left"/>
    </xf>
    <xf numFmtId="0" fontId="2" fillId="7" borderId="6" xfId="0" applyNumberFormat="1" applyFont="1" applyFill="1" applyBorder="1" applyAlignment="1" applyProtection="1">
      <alignment horizontal="center"/>
    </xf>
    <xf numFmtId="0" fontId="2" fillId="7" borderId="2" xfId="0" applyNumberFormat="1" applyFont="1" applyFill="1" applyBorder="1" applyAlignment="1" applyProtection="1"/>
    <xf numFmtId="0" fontId="2" fillId="7" borderId="5" xfId="0" applyNumberFormat="1" applyFont="1" applyFill="1" applyBorder="1" applyAlignment="1" applyProtection="1">
      <alignment horizontal="left"/>
    </xf>
    <xf numFmtId="166" fontId="2" fillId="0" borderId="7" xfId="0" applyNumberFormat="1" applyFont="1" applyFill="1" applyBorder="1" applyAlignment="1" applyProtection="1">
      <alignment horizontal="left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March%202022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84</v>
          </cell>
          <cell r="D4">
            <v>17365799</v>
          </cell>
        </row>
        <row r="5">
          <cell r="B5">
            <v>2</v>
          </cell>
          <cell r="D5">
            <v>1248505</v>
          </cell>
        </row>
        <row r="6">
          <cell r="B6">
            <v>0</v>
          </cell>
          <cell r="D6">
            <v>0</v>
          </cell>
        </row>
        <row r="7">
          <cell r="B7">
            <v>2</v>
          </cell>
          <cell r="D7">
            <v>651816</v>
          </cell>
        </row>
        <row r="8">
          <cell r="B8">
            <v>5</v>
          </cell>
          <cell r="D8">
            <v>6477352</v>
          </cell>
        </row>
        <row r="9">
          <cell r="B9">
            <v>76</v>
          </cell>
          <cell r="D9">
            <v>2072083</v>
          </cell>
        </row>
        <row r="10">
          <cell r="B10">
            <v>0</v>
          </cell>
          <cell r="D10">
            <v>0</v>
          </cell>
        </row>
        <row r="11">
          <cell r="B11">
            <v>4</v>
          </cell>
          <cell r="D11">
            <v>0</v>
          </cell>
        </row>
        <row r="12">
          <cell r="B12">
            <v>10</v>
          </cell>
          <cell r="D12">
            <v>9471266</v>
          </cell>
        </row>
        <row r="13">
          <cell r="B13">
            <v>24</v>
          </cell>
          <cell r="D13">
            <v>9919314</v>
          </cell>
        </row>
        <row r="14">
          <cell r="B14">
            <v>2</v>
          </cell>
          <cell r="D14">
            <v>96700</v>
          </cell>
        </row>
        <row r="15">
          <cell r="B15">
            <v>20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85</v>
          </cell>
          <cell r="D20">
            <v>17771549</v>
          </cell>
          <cell r="G20">
            <v>218</v>
          </cell>
          <cell r="I20">
            <v>39336230</v>
          </cell>
        </row>
        <row r="21">
          <cell r="B21">
            <v>0</v>
          </cell>
          <cell r="D21">
            <v>0</v>
          </cell>
          <cell r="G21">
            <v>0</v>
          </cell>
          <cell r="I21">
            <v>0</v>
          </cell>
        </row>
        <row r="22">
          <cell r="B22">
            <v>7</v>
          </cell>
          <cell r="D22">
            <v>549055</v>
          </cell>
          <cell r="G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G23">
            <v>5</v>
          </cell>
          <cell r="I23">
            <v>2609640</v>
          </cell>
        </row>
        <row r="24">
          <cell r="B24">
            <v>0</v>
          </cell>
          <cell r="D24">
            <v>0</v>
          </cell>
          <cell r="G24">
            <v>0</v>
          </cell>
          <cell r="I24">
            <v>0</v>
          </cell>
        </row>
        <row r="25">
          <cell r="B25">
            <v>86</v>
          </cell>
          <cell r="D25">
            <v>2087481</v>
          </cell>
          <cell r="G25">
            <v>107</v>
          </cell>
          <cell r="I25">
            <v>2234452</v>
          </cell>
        </row>
        <row r="26">
          <cell r="B26">
            <v>8</v>
          </cell>
          <cell r="D26">
            <v>384285</v>
          </cell>
          <cell r="G26">
            <v>9</v>
          </cell>
          <cell r="I26">
            <v>683900</v>
          </cell>
        </row>
        <row r="27">
          <cell r="B27">
            <v>17</v>
          </cell>
          <cell r="D27">
            <v>0</v>
          </cell>
          <cell r="G27">
            <v>20</v>
          </cell>
          <cell r="I27">
            <v>0</v>
          </cell>
        </row>
        <row r="28">
          <cell r="B28">
            <v>9</v>
          </cell>
          <cell r="D28">
            <v>30168500</v>
          </cell>
          <cell r="G28">
            <v>8</v>
          </cell>
          <cell r="I28">
            <v>25475589</v>
          </cell>
        </row>
        <row r="29">
          <cell r="B29">
            <v>50</v>
          </cell>
          <cell r="D29">
            <v>1949883</v>
          </cell>
          <cell r="G29">
            <v>27</v>
          </cell>
          <cell r="I29">
            <v>9908180</v>
          </cell>
        </row>
        <row r="30">
          <cell r="B30">
            <v>8</v>
          </cell>
          <cell r="D30">
            <v>577000</v>
          </cell>
          <cell r="G30">
            <v>11</v>
          </cell>
          <cell r="I30">
            <v>751825</v>
          </cell>
        </row>
        <row r="31">
          <cell r="B31">
            <v>23</v>
          </cell>
          <cell r="D31">
            <v>0</v>
          </cell>
          <cell r="G31">
            <v>15</v>
          </cell>
          <cell r="I31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view="pageLayout" topLeftCell="A2" zoomScaleNormal="100" workbookViewId="0">
      <selection activeCell="K13" sqref="K13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36"/>
      <c r="B1" s="274"/>
      <c r="C1" s="274"/>
      <c r="D1" s="274"/>
      <c r="E1" s="275"/>
      <c r="F1" s="237"/>
      <c r="G1" s="237"/>
      <c r="H1" s="237"/>
      <c r="I1" s="238"/>
    </row>
    <row r="2" spans="1:17" s="16" customFormat="1" ht="21" customHeight="1" x14ac:dyDescent="0.25">
      <c r="A2" s="272" t="s">
        <v>58</v>
      </c>
      <c r="B2" s="239"/>
      <c r="C2" s="239"/>
      <c r="D2" s="240"/>
      <c r="E2" s="241"/>
      <c r="F2" s="294" t="s">
        <v>55</v>
      </c>
      <c r="G2" s="239"/>
      <c r="H2" s="239"/>
      <c r="I2" s="242"/>
    </row>
    <row r="3" spans="1:17" ht="19.5" customHeight="1" x14ac:dyDescent="0.25">
      <c r="A3" s="243" t="s">
        <v>20</v>
      </c>
      <c r="B3" s="244" t="s">
        <v>31</v>
      </c>
      <c r="C3" s="244" t="s">
        <v>51</v>
      </c>
      <c r="D3" s="244" t="s">
        <v>6</v>
      </c>
      <c r="E3" s="245"/>
      <c r="F3" s="243" t="s">
        <v>20</v>
      </c>
      <c r="G3" s="244" t="s">
        <v>31</v>
      </c>
      <c r="H3" s="244" t="s">
        <v>51</v>
      </c>
      <c r="I3" s="246" t="s">
        <v>6</v>
      </c>
    </row>
    <row r="4" spans="1:17" ht="18" customHeight="1" x14ac:dyDescent="0.2">
      <c r="A4" s="247" t="s">
        <v>47</v>
      </c>
      <c r="B4" s="295">
        <f>Residential!I62</f>
        <v>59</v>
      </c>
      <c r="C4" s="296"/>
      <c r="D4" s="297">
        <f>Residential!L62</f>
        <v>10751332</v>
      </c>
      <c r="E4" s="245"/>
      <c r="F4" s="247" t="s">
        <v>47</v>
      </c>
      <c r="G4" s="295">
        <f>[1]TOTALS!$B4</f>
        <v>84</v>
      </c>
      <c r="H4" s="296"/>
      <c r="I4" s="297">
        <f>[1]TOTALS!$D4</f>
        <v>17365799</v>
      </c>
    </row>
    <row r="5" spans="1:17" ht="15.75" customHeight="1" x14ac:dyDescent="0.2">
      <c r="A5" s="247" t="s">
        <v>48</v>
      </c>
      <c r="B5" s="295">
        <f>Residential!I66</f>
        <v>0</v>
      </c>
      <c r="C5" s="296"/>
      <c r="D5" s="298">
        <f>Residential!L66</f>
        <v>0</v>
      </c>
      <c r="E5" s="245"/>
      <c r="F5" s="247" t="s">
        <v>48</v>
      </c>
      <c r="G5" s="295">
        <f>[1]TOTALS!$B5</f>
        <v>2</v>
      </c>
      <c r="H5" s="296"/>
      <c r="I5" s="297">
        <f>[1]TOTALS!$D5</f>
        <v>1248505</v>
      </c>
    </row>
    <row r="6" spans="1:17" ht="15.75" customHeight="1" x14ac:dyDescent="0.2">
      <c r="A6" s="247" t="s">
        <v>37</v>
      </c>
      <c r="B6" s="295">
        <f>Residential!I73</f>
        <v>0</v>
      </c>
      <c r="C6" s="299"/>
      <c r="D6" s="298">
        <f>Residential!L73</f>
        <v>0</v>
      </c>
      <c r="E6" s="245"/>
      <c r="F6" s="247" t="s">
        <v>37</v>
      </c>
      <c r="G6" s="295">
        <f>[1]TOTALS!$B6</f>
        <v>0</v>
      </c>
      <c r="H6" s="296"/>
      <c r="I6" s="297">
        <f>[1]TOTALS!$D6</f>
        <v>0</v>
      </c>
    </row>
    <row r="7" spans="1:17" ht="15" customHeight="1" x14ac:dyDescent="0.2">
      <c r="A7" s="247" t="s">
        <v>35</v>
      </c>
      <c r="B7" s="295">
        <f>Residential!I77</f>
        <v>0</v>
      </c>
      <c r="C7" s="299"/>
      <c r="D7" s="298">
        <f>Residential!L77</f>
        <v>0</v>
      </c>
      <c r="E7" s="245"/>
      <c r="F7" s="247" t="s">
        <v>35</v>
      </c>
      <c r="G7" s="295">
        <f>[1]TOTALS!$B7</f>
        <v>2</v>
      </c>
      <c r="H7" s="296">
        <v>8</v>
      </c>
      <c r="I7" s="297">
        <f>[1]TOTALS!$D7</f>
        <v>651816</v>
      </c>
    </row>
    <row r="8" spans="1:17" ht="15" customHeight="1" x14ac:dyDescent="0.2">
      <c r="A8" s="247" t="s">
        <v>36</v>
      </c>
      <c r="B8" s="295">
        <f>Residential!I82</f>
        <v>0</v>
      </c>
      <c r="C8" s="299"/>
      <c r="D8" s="298">
        <f>Residential!L82</f>
        <v>0</v>
      </c>
      <c r="E8" s="245"/>
      <c r="F8" s="247" t="s">
        <v>36</v>
      </c>
      <c r="G8" s="295">
        <f>[1]TOTALS!$B8</f>
        <v>5</v>
      </c>
      <c r="H8" s="300">
        <v>49</v>
      </c>
      <c r="I8" s="297">
        <f>[1]TOTALS!$D8</f>
        <v>6477352</v>
      </c>
    </row>
    <row r="9" spans="1:17" ht="15" customHeight="1" x14ac:dyDescent="0.2">
      <c r="A9" s="247" t="s">
        <v>22</v>
      </c>
      <c r="B9" s="295">
        <f>Residential!I155</f>
        <v>69</v>
      </c>
      <c r="C9" s="300"/>
      <c r="D9" s="298">
        <f>Residential!L155</f>
        <v>1275742</v>
      </c>
      <c r="E9" s="245"/>
      <c r="F9" s="247" t="s">
        <v>22</v>
      </c>
      <c r="G9" s="295">
        <f>[1]TOTALS!$B9</f>
        <v>76</v>
      </c>
      <c r="H9" s="300"/>
      <c r="I9" s="297">
        <f>[1]TOTALS!$D9</f>
        <v>2072083</v>
      </c>
    </row>
    <row r="10" spans="1:17" ht="15.75" customHeight="1" x14ac:dyDescent="0.2">
      <c r="A10" s="247" t="s">
        <v>14</v>
      </c>
      <c r="B10" s="295">
        <f>'Mobile Homes'!H7</f>
        <v>4</v>
      </c>
      <c r="C10" s="300"/>
      <c r="D10" s="298">
        <f>'Mobile Homes'!J7</f>
        <v>121194</v>
      </c>
      <c r="E10" s="245"/>
      <c r="F10" s="247" t="s">
        <v>14</v>
      </c>
      <c r="G10" s="295">
        <f>[1]TOTALS!$B10</f>
        <v>0</v>
      </c>
      <c r="H10" s="300"/>
      <c r="I10" s="297">
        <f>[1]TOTALS!$D10</f>
        <v>0</v>
      </c>
    </row>
    <row r="11" spans="1:17" ht="15.75" customHeight="1" x14ac:dyDescent="0.2">
      <c r="A11" s="247" t="s">
        <v>10</v>
      </c>
      <c r="B11" s="301">
        <f>Misc!F46</f>
        <v>5</v>
      </c>
      <c r="C11" s="300"/>
      <c r="D11" s="298">
        <v>0</v>
      </c>
      <c r="E11" s="245"/>
      <c r="F11" s="247" t="s">
        <v>10</v>
      </c>
      <c r="G11" s="295">
        <f>[1]TOTALS!$B11</f>
        <v>4</v>
      </c>
      <c r="H11" s="300"/>
      <c r="I11" s="297">
        <f>[1]TOTALS!$D11</f>
        <v>0</v>
      </c>
    </row>
    <row r="12" spans="1:17" ht="15" customHeight="1" x14ac:dyDescent="0.2">
      <c r="A12" s="247" t="s">
        <v>21</v>
      </c>
      <c r="B12" s="295">
        <f>Commercial!F13</f>
        <v>10</v>
      </c>
      <c r="C12" s="300"/>
      <c r="D12" s="298">
        <f>Commercial!I13</f>
        <v>38623792</v>
      </c>
      <c r="E12" s="245"/>
      <c r="F12" s="247" t="s">
        <v>21</v>
      </c>
      <c r="G12" s="295">
        <f>[1]TOTALS!$B12</f>
        <v>10</v>
      </c>
      <c r="H12" s="300"/>
      <c r="I12" s="297">
        <f>[1]TOTALS!$D12</f>
        <v>9471266</v>
      </c>
      <c r="Q12" s="24"/>
    </row>
    <row r="13" spans="1:17" ht="15.75" customHeight="1" x14ac:dyDescent="0.2">
      <c r="A13" s="247" t="s">
        <v>38</v>
      </c>
      <c r="B13" s="295">
        <f>Commercial!F36</f>
        <v>20</v>
      </c>
      <c r="C13" s="300"/>
      <c r="D13" s="298">
        <f>Commercial!I36</f>
        <v>1200571</v>
      </c>
      <c r="E13" s="245"/>
      <c r="F13" s="247" t="s">
        <v>38</v>
      </c>
      <c r="G13" s="295">
        <f>[1]TOTALS!$B13</f>
        <v>24</v>
      </c>
      <c r="H13" s="300"/>
      <c r="I13" s="297">
        <f>[1]TOTALS!$D13</f>
        <v>9919314</v>
      </c>
    </row>
    <row r="14" spans="1:17" ht="15.75" customHeight="1" x14ac:dyDescent="0.2">
      <c r="A14" s="247" t="s">
        <v>9</v>
      </c>
      <c r="B14" s="295">
        <f>Misc!F9</f>
        <v>6</v>
      </c>
      <c r="C14" s="300"/>
      <c r="D14" s="298">
        <f>Misc!H9</f>
        <v>655608</v>
      </c>
      <c r="E14" s="245"/>
      <c r="F14" s="247" t="s">
        <v>9</v>
      </c>
      <c r="G14" s="295">
        <f>[1]TOTALS!$B14</f>
        <v>2</v>
      </c>
      <c r="H14" s="300"/>
      <c r="I14" s="297">
        <f>[1]TOTALS!$D14</f>
        <v>96700</v>
      </c>
    </row>
    <row r="15" spans="1:17" ht="15" customHeight="1" x14ac:dyDescent="0.2">
      <c r="A15" s="248" t="s">
        <v>11</v>
      </c>
      <c r="B15" s="302">
        <f>Misc!F38</f>
        <v>26</v>
      </c>
      <c r="C15" s="303"/>
      <c r="D15" s="304">
        <v>0</v>
      </c>
      <c r="E15" s="245"/>
      <c r="F15" s="248" t="s">
        <v>11</v>
      </c>
      <c r="G15" s="295">
        <f>[1]TOTALS!$B15</f>
        <v>20</v>
      </c>
      <c r="H15" s="303"/>
      <c r="I15" s="297">
        <f>[1]TOTALS!$D15</f>
        <v>0</v>
      </c>
    </row>
    <row r="16" spans="1:17" ht="16.5" customHeight="1" x14ac:dyDescent="0.25">
      <c r="A16" s="249" t="s">
        <v>13</v>
      </c>
      <c r="B16" s="250">
        <f>SUM(B4:B15)</f>
        <v>199</v>
      </c>
      <c r="C16" s="291">
        <f>SUM(C4:C15)</f>
        <v>0</v>
      </c>
      <c r="D16" s="251">
        <f>SUM(D4:D15)</f>
        <v>52628239</v>
      </c>
      <c r="E16" s="245"/>
      <c r="F16" s="249" t="s">
        <v>13</v>
      </c>
      <c r="G16" s="250">
        <f>SUM(G4:G15)</f>
        <v>229</v>
      </c>
      <c r="H16" s="252">
        <f>SUM(H4:H15)</f>
        <v>57</v>
      </c>
      <c r="I16" s="253">
        <f>SUM(I4:I15)</f>
        <v>47302835</v>
      </c>
    </row>
    <row r="17" spans="1:11" ht="18.75" customHeight="1" x14ac:dyDescent="0.2">
      <c r="A17" s="254"/>
      <c r="B17" s="255"/>
      <c r="C17" s="255"/>
      <c r="D17" s="255"/>
      <c r="E17" s="245"/>
      <c r="F17" s="255"/>
      <c r="G17" s="255"/>
      <c r="H17" s="255"/>
      <c r="I17" s="256"/>
    </row>
    <row r="18" spans="1:11" ht="18" x14ac:dyDescent="0.25">
      <c r="A18" s="273" t="s">
        <v>57</v>
      </c>
      <c r="B18" s="257"/>
      <c r="C18" s="258"/>
      <c r="D18" s="259"/>
      <c r="E18" s="245"/>
      <c r="F18" s="273" t="s">
        <v>56</v>
      </c>
      <c r="G18" s="257"/>
      <c r="H18" s="258"/>
      <c r="I18" s="260"/>
    </row>
    <row r="19" spans="1:11" ht="21" customHeight="1" x14ac:dyDescent="0.25">
      <c r="A19" s="261" t="s">
        <v>20</v>
      </c>
      <c r="B19" s="262" t="s">
        <v>31</v>
      </c>
      <c r="C19" s="262" t="s">
        <v>51</v>
      </c>
      <c r="D19" s="262" t="s">
        <v>6</v>
      </c>
      <c r="E19" s="241"/>
      <c r="F19" s="261" t="s">
        <v>20</v>
      </c>
      <c r="G19" s="262" t="s">
        <v>31</v>
      </c>
      <c r="H19" s="263"/>
      <c r="I19" s="264" t="s">
        <v>6</v>
      </c>
    </row>
    <row r="20" spans="1:11" ht="17.25" customHeight="1" x14ac:dyDescent="0.2">
      <c r="A20" s="265" t="s">
        <v>47</v>
      </c>
      <c r="B20" s="295">
        <f>B4+[2]TOTALS!$B20</f>
        <v>144</v>
      </c>
      <c r="C20" s="300"/>
      <c r="D20" s="297">
        <f>D4+[2]TOTALS!$D20</f>
        <v>28522881</v>
      </c>
      <c r="E20" s="245"/>
      <c r="F20" s="265" t="s">
        <v>47</v>
      </c>
      <c r="G20" s="295">
        <f>G4+[2]TOTALS!$G20</f>
        <v>302</v>
      </c>
      <c r="H20" s="296"/>
      <c r="I20" s="297">
        <f>I4+[2]TOTALS!$I20</f>
        <v>56702029</v>
      </c>
    </row>
    <row r="21" spans="1:11" ht="15" customHeight="1" x14ac:dyDescent="0.2">
      <c r="A21" s="265" t="s">
        <v>48</v>
      </c>
      <c r="B21" s="295">
        <f>B5+[2]TOTALS!$B21</f>
        <v>0</v>
      </c>
      <c r="C21" s="300"/>
      <c r="D21" s="297">
        <f>D5+[2]TOTALS!$D21</f>
        <v>0</v>
      </c>
      <c r="E21" s="245"/>
      <c r="F21" s="265" t="s">
        <v>48</v>
      </c>
      <c r="G21" s="295">
        <f>G5+[2]TOTALS!$G21</f>
        <v>2</v>
      </c>
      <c r="H21" s="296"/>
      <c r="I21" s="297">
        <f>I5+[2]TOTALS!$I21</f>
        <v>1248505</v>
      </c>
    </row>
    <row r="22" spans="1:11" ht="15" customHeight="1" x14ac:dyDescent="0.2">
      <c r="A22" s="265" t="s">
        <v>37</v>
      </c>
      <c r="B22" s="295">
        <f>B6+[2]TOTALS!$B22</f>
        <v>7</v>
      </c>
      <c r="C22" s="300">
        <v>7</v>
      </c>
      <c r="D22" s="297">
        <f>D6+[2]TOTALS!$D22</f>
        <v>549055</v>
      </c>
      <c r="E22" s="245"/>
      <c r="F22" s="265" t="s">
        <v>37</v>
      </c>
      <c r="G22" s="295">
        <f>G6+[2]TOTALS!$G22</f>
        <v>0</v>
      </c>
      <c r="H22" s="296"/>
      <c r="I22" s="297">
        <f>I6+[2]TOTALS!$I22</f>
        <v>0</v>
      </c>
    </row>
    <row r="23" spans="1:11" ht="16.5" customHeight="1" x14ac:dyDescent="0.2">
      <c r="A23" s="265" t="s">
        <v>35</v>
      </c>
      <c r="B23" s="295">
        <f>B7+[2]TOTALS!$B23</f>
        <v>0</v>
      </c>
      <c r="C23" s="300"/>
      <c r="D23" s="297">
        <f>D7+[2]TOTALS!$D23</f>
        <v>0</v>
      </c>
      <c r="E23" s="245"/>
      <c r="F23" s="265" t="s">
        <v>35</v>
      </c>
      <c r="G23" s="295">
        <f>G7+[2]TOTALS!$G23</f>
        <v>7</v>
      </c>
      <c r="H23" s="296">
        <v>28</v>
      </c>
      <c r="I23" s="297">
        <f>I7+[2]TOTALS!$I23</f>
        <v>3261456</v>
      </c>
    </row>
    <row r="24" spans="1:11" ht="17.25" customHeight="1" x14ac:dyDescent="0.2">
      <c r="A24" s="265" t="s">
        <v>36</v>
      </c>
      <c r="B24" s="295">
        <f>B8+[2]TOTALS!$B24</f>
        <v>0</v>
      </c>
      <c r="C24" s="300"/>
      <c r="D24" s="297">
        <f>D8+[2]TOTALS!$D24</f>
        <v>0</v>
      </c>
      <c r="E24" s="245"/>
      <c r="F24" s="265" t="s">
        <v>36</v>
      </c>
      <c r="G24" s="295">
        <f>G8+[2]TOTALS!$G24</f>
        <v>5</v>
      </c>
      <c r="H24" s="296">
        <v>49</v>
      </c>
      <c r="I24" s="297">
        <f>I8+[2]TOTALS!$I24</f>
        <v>6477352</v>
      </c>
    </row>
    <row r="25" spans="1:11" ht="17.25" customHeight="1" x14ac:dyDescent="0.2">
      <c r="A25" s="266" t="s">
        <v>22</v>
      </c>
      <c r="B25" s="295">
        <f>B9+[2]TOTALS!$B25</f>
        <v>155</v>
      </c>
      <c r="C25" s="300"/>
      <c r="D25" s="297">
        <f>D9+[2]TOTALS!$D25</f>
        <v>3363223</v>
      </c>
      <c r="E25" s="267"/>
      <c r="F25" s="266" t="s">
        <v>22</v>
      </c>
      <c r="G25" s="295">
        <f>G9+[2]TOTALS!$G25</f>
        <v>183</v>
      </c>
      <c r="H25" s="300"/>
      <c r="I25" s="297">
        <f>I9+[2]TOTALS!$I25</f>
        <v>4306535</v>
      </c>
    </row>
    <row r="26" spans="1:11" ht="16.5" customHeight="1" x14ac:dyDescent="0.2">
      <c r="A26" s="266" t="s">
        <v>14</v>
      </c>
      <c r="B26" s="295">
        <f>B10+[2]TOTALS!$B26</f>
        <v>12</v>
      </c>
      <c r="C26" s="305"/>
      <c r="D26" s="297">
        <f>D10+[2]TOTALS!$D26</f>
        <v>505479</v>
      </c>
      <c r="E26" s="267"/>
      <c r="F26" s="266" t="s">
        <v>14</v>
      </c>
      <c r="G26" s="295">
        <f>G10+[2]TOTALS!$G26</f>
        <v>9</v>
      </c>
      <c r="H26" s="300"/>
      <c r="I26" s="297">
        <f>I10+[2]TOTALS!$I26</f>
        <v>683900</v>
      </c>
    </row>
    <row r="27" spans="1:11" ht="15" customHeight="1" x14ac:dyDescent="0.2">
      <c r="A27" s="266" t="s">
        <v>10</v>
      </c>
      <c r="B27" s="295">
        <f>B11+[2]TOTALS!$B27</f>
        <v>22</v>
      </c>
      <c r="C27" s="305"/>
      <c r="D27" s="297">
        <f>D11+[2]TOTALS!$D27</f>
        <v>0</v>
      </c>
      <c r="E27" s="267"/>
      <c r="F27" s="266" t="s">
        <v>10</v>
      </c>
      <c r="G27" s="295">
        <f>G11+[2]TOTALS!$G27</f>
        <v>24</v>
      </c>
      <c r="H27" s="300"/>
      <c r="I27" s="297">
        <f>I11+[2]TOTALS!$I27</f>
        <v>0</v>
      </c>
      <c r="K27" s="15"/>
    </row>
    <row r="28" spans="1:11" ht="16.5" customHeight="1" x14ac:dyDescent="0.2">
      <c r="A28" s="266" t="s">
        <v>21</v>
      </c>
      <c r="B28" s="295">
        <f>B12+[2]TOTALS!$B28</f>
        <v>19</v>
      </c>
      <c r="C28" s="305"/>
      <c r="D28" s="297">
        <f>D12+[2]TOTALS!$D28</f>
        <v>68792292</v>
      </c>
      <c r="E28" s="267"/>
      <c r="F28" s="266" t="s">
        <v>21</v>
      </c>
      <c r="G28" s="295">
        <f>G12+[2]TOTALS!$G28</f>
        <v>18</v>
      </c>
      <c r="H28" s="300"/>
      <c r="I28" s="297">
        <f>I12+[2]TOTALS!$I28</f>
        <v>34946855</v>
      </c>
    </row>
    <row r="29" spans="1:11" ht="16.5" customHeight="1" x14ac:dyDescent="0.2">
      <c r="A29" s="266" t="s">
        <v>38</v>
      </c>
      <c r="B29" s="295">
        <f>B13+[2]TOTALS!$B29</f>
        <v>70</v>
      </c>
      <c r="C29" s="305"/>
      <c r="D29" s="297">
        <f>D13+[2]TOTALS!$D29</f>
        <v>3150454</v>
      </c>
      <c r="E29" s="267"/>
      <c r="F29" s="266" t="s">
        <v>38</v>
      </c>
      <c r="G29" s="295">
        <f>G13+[2]TOTALS!$G29</f>
        <v>51</v>
      </c>
      <c r="H29" s="300"/>
      <c r="I29" s="297">
        <f>I13+[2]TOTALS!$I29</f>
        <v>19827494</v>
      </c>
    </row>
    <row r="30" spans="1:11" ht="15.75" customHeight="1" x14ac:dyDescent="0.2">
      <c r="A30" s="265" t="s">
        <v>9</v>
      </c>
      <c r="B30" s="295">
        <f>B14+[2]TOTALS!$B30</f>
        <v>14</v>
      </c>
      <c r="C30" s="305"/>
      <c r="D30" s="297">
        <f>D14+[2]TOTALS!$D30</f>
        <v>1232608</v>
      </c>
      <c r="E30" s="245"/>
      <c r="F30" s="265" t="s">
        <v>9</v>
      </c>
      <c r="G30" s="295">
        <f>G14+[2]TOTALS!$G30</f>
        <v>13</v>
      </c>
      <c r="H30" s="300"/>
      <c r="I30" s="297">
        <f>I14+[2]TOTALS!$I30</f>
        <v>848525</v>
      </c>
    </row>
    <row r="31" spans="1:11" ht="16.5" customHeight="1" x14ac:dyDescent="0.2">
      <c r="A31" s="265" t="s">
        <v>11</v>
      </c>
      <c r="B31" s="295">
        <f>B15+[2]TOTALS!$B31</f>
        <v>49</v>
      </c>
      <c r="C31" s="305"/>
      <c r="D31" s="297">
        <f>D15+[2]TOTALS!$D31</f>
        <v>0</v>
      </c>
      <c r="E31" s="245"/>
      <c r="F31" s="265" t="s">
        <v>11</v>
      </c>
      <c r="G31" s="295">
        <f>G15+[2]TOTALS!$G31</f>
        <v>35</v>
      </c>
      <c r="H31" s="303"/>
      <c r="I31" s="297">
        <f>I15+[2]TOTALS!$I31</f>
        <v>0</v>
      </c>
    </row>
    <row r="32" spans="1:11" ht="15.75" customHeight="1" x14ac:dyDescent="0.25">
      <c r="A32" s="249" t="s">
        <v>13</v>
      </c>
      <c r="B32" s="268">
        <f>SUM(B20:B31)</f>
        <v>492</v>
      </c>
      <c r="C32" s="291">
        <f>SUM(C20:C31)</f>
        <v>7</v>
      </c>
      <c r="D32" s="269">
        <f>SUM(D20:D31)</f>
        <v>106115992</v>
      </c>
      <c r="E32" s="270"/>
      <c r="F32" s="249" t="s">
        <v>13</v>
      </c>
      <c r="G32" s="292">
        <f>SUM(G20:G31)</f>
        <v>649</v>
      </c>
      <c r="H32" s="252">
        <f>SUM(H20:H31)</f>
        <v>77</v>
      </c>
      <c r="I32" s="271">
        <f>SUM(I20:I31)</f>
        <v>128302651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278"/>
      <c r="D34" s="14"/>
    </row>
    <row r="35" spans="2:4" x14ac:dyDescent="0.2">
      <c r="C35" s="278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77"/>
  <sheetViews>
    <sheetView zoomScale="115" zoomScaleNormal="115" workbookViewId="0">
      <selection activeCell="L73" sqref="L73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5" t="s">
        <v>49</v>
      </c>
      <c r="B1" s="326"/>
      <c r="C1" s="326"/>
      <c r="D1" s="35"/>
      <c r="E1" s="36"/>
      <c r="F1" s="36"/>
      <c r="G1" s="36"/>
      <c r="H1" s="172"/>
      <c r="I1" s="211"/>
      <c r="J1" s="35"/>
      <c r="K1" s="36"/>
      <c r="L1" s="35"/>
      <c r="M1" s="229"/>
    </row>
    <row r="2" spans="1:21" ht="15" customHeight="1" x14ac:dyDescent="0.2">
      <c r="A2" s="212" t="s">
        <v>0</v>
      </c>
      <c r="B2" s="213" t="s">
        <v>16</v>
      </c>
      <c r="C2" s="214" t="s">
        <v>2</v>
      </c>
      <c r="D2" s="214" t="s">
        <v>3</v>
      </c>
      <c r="E2" s="215" t="s">
        <v>19</v>
      </c>
      <c r="F2" s="216" t="s">
        <v>17</v>
      </c>
      <c r="G2" s="216" t="s">
        <v>5</v>
      </c>
      <c r="H2" s="214" t="s">
        <v>18</v>
      </c>
      <c r="I2" s="226" t="s">
        <v>39</v>
      </c>
      <c r="J2" s="228" t="s">
        <v>28</v>
      </c>
      <c r="K2" s="217" t="s">
        <v>29</v>
      </c>
      <c r="L2" s="218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60">
        <v>44986</v>
      </c>
      <c r="B3" s="70" t="s">
        <v>112</v>
      </c>
      <c r="C3" s="71" t="s">
        <v>113</v>
      </c>
      <c r="D3" s="231" t="s">
        <v>114</v>
      </c>
      <c r="E3" s="193"/>
      <c r="F3" s="194">
        <v>3</v>
      </c>
      <c r="G3" s="194">
        <v>14</v>
      </c>
      <c r="H3" s="203" t="s">
        <v>115</v>
      </c>
      <c r="I3" s="82">
        <v>1</v>
      </c>
      <c r="J3" s="74">
        <v>1217</v>
      </c>
      <c r="K3" s="97">
        <v>408</v>
      </c>
      <c r="L3" s="159">
        <v>130000</v>
      </c>
      <c r="M3" s="2"/>
    </row>
    <row r="4" spans="1:21" ht="15" customHeight="1" x14ac:dyDescent="0.2">
      <c r="A4" s="201">
        <v>44986</v>
      </c>
      <c r="B4" s="202" t="s">
        <v>116</v>
      </c>
      <c r="C4" s="203" t="s">
        <v>117</v>
      </c>
      <c r="D4" s="203" t="s">
        <v>118</v>
      </c>
      <c r="E4" s="193">
        <v>6</v>
      </c>
      <c r="F4" s="219">
        <v>7</v>
      </c>
      <c r="G4" s="219">
        <v>1</v>
      </c>
      <c r="H4" s="203" t="s">
        <v>119</v>
      </c>
      <c r="I4" s="80">
        <v>1</v>
      </c>
      <c r="J4" s="220">
        <v>2296</v>
      </c>
      <c r="K4" s="221">
        <v>543</v>
      </c>
      <c r="L4" s="159">
        <v>229959</v>
      </c>
    </row>
    <row r="5" spans="1:21" ht="15" customHeight="1" x14ac:dyDescent="0.2">
      <c r="A5" s="285">
        <v>44986</v>
      </c>
      <c r="B5" s="70" t="s">
        <v>120</v>
      </c>
      <c r="C5" s="71" t="s">
        <v>121</v>
      </c>
      <c r="D5" s="71" t="s">
        <v>118</v>
      </c>
      <c r="E5" s="193">
        <v>6</v>
      </c>
      <c r="F5" s="198">
        <v>1</v>
      </c>
      <c r="G5" s="71">
        <v>4</v>
      </c>
      <c r="H5" s="71" t="s">
        <v>119</v>
      </c>
      <c r="I5" s="82">
        <v>1</v>
      </c>
      <c r="J5" s="199">
        <v>2065</v>
      </c>
      <c r="K5" s="97">
        <v>517</v>
      </c>
      <c r="L5" s="159">
        <v>209142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1">
        <v>44987</v>
      </c>
      <c r="B6" s="202" t="s">
        <v>160</v>
      </c>
      <c r="C6" s="203" t="s">
        <v>161</v>
      </c>
      <c r="D6" s="203" t="s">
        <v>162</v>
      </c>
      <c r="E6" s="193">
        <v>5</v>
      </c>
      <c r="F6" s="219">
        <v>136</v>
      </c>
      <c r="G6" s="219">
        <v>14</v>
      </c>
      <c r="H6" s="203" t="s">
        <v>163</v>
      </c>
      <c r="I6" s="80">
        <v>1</v>
      </c>
      <c r="J6" s="220">
        <v>1510</v>
      </c>
      <c r="K6" s="221">
        <v>511</v>
      </c>
      <c r="L6" s="159">
        <v>133386</v>
      </c>
    </row>
    <row r="7" spans="1:21" ht="15" customHeight="1" x14ac:dyDescent="0.2">
      <c r="A7" s="160">
        <v>44988</v>
      </c>
      <c r="B7" s="70" t="s">
        <v>164</v>
      </c>
      <c r="C7" s="71" t="s">
        <v>165</v>
      </c>
      <c r="D7" s="71" t="s">
        <v>166</v>
      </c>
      <c r="E7" s="193"/>
      <c r="F7" s="194">
        <v>2</v>
      </c>
      <c r="G7" s="194">
        <v>64</v>
      </c>
      <c r="H7" s="203" t="s">
        <v>167</v>
      </c>
      <c r="I7" s="82">
        <v>1</v>
      </c>
      <c r="J7" s="199">
        <v>1767</v>
      </c>
      <c r="K7" s="97">
        <v>204</v>
      </c>
      <c r="L7" s="159">
        <v>73000</v>
      </c>
    </row>
    <row r="8" spans="1:21" ht="15" customHeight="1" x14ac:dyDescent="0.2">
      <c r="A8" s="201">
        <v>44988</v>
      </c>
      <c r="B8" s="202" t="s">
        <v>205</v>
      </c>
      <c r="C8" s="203" t="s">
        <v>206</v>
      </c>
      <c r="D8" s="203" t="s">
        <v>207</v>
      </c>
      <c r="E8" s="193"/>
      <c r="F8" s="219">
        <v>2</v>
      </c>
      <c r="G8" s="219">
        <v>23</v>
      </c>
      <c r="H8" s="203" t="s">
        <v>208</v>
      </c>
      <c r="I8" s="80">
        <v>1</v>
      </c>
      <c r="J8" s="220">
        <v>1329</v>
      </c>
      <c r="K8" s="221">
        <v>577</v>
      </c>
      <c r="L8" s="159">
        <v>219000</v>
      </c>
      <c r="M8" s="2"/>
    </row>
    <row r="9" spans="1:21" ht="15" customHeight="1" x14ac:dyDescent="0.2">
      <c r="A9" s="201">
        <v>44988</v>
      </c>
      <c r="B9" s="202" t="s">
        <v>209</v>
      </c>
      <c r="C9" s="203" t="s">
        <v>210</v>
      </c>
      <c r="D9" s="203" t="s">
        <v>211</v>
      </c>
      <c r="E9" s="193">
        <v>1</v>
      </c>
      <c r="F9" s="219">
        <v>3</v>
      </c>
      <c r="G9" s="219">
        <v>1</v>
      </c>
      <c r="H9" s="203" t="s">
        <v>212</v>
      </c>
      <c r="I9" s="80">
        <v>1</v>
      </c>
      <c r="J9" s="220">
        <v>3348</v>
      </c>
      <c r="K9" s="221">
        <v>1487</v>
      </c>
      <c r="L9" s="159">
        <v>260000</v>
      </c>
      <c r="M9" s="2"/>
      <c r="N9" s="2"/>
    </row>
    <row r="10" spans="1:21" ht="15" customHeight="1" x14ac:dyDescent="0.2">
      <c r="A10" s="201">
        <v>44988</v>
      </c>
      <c r="B10" s="202" t="s">
        <v>213</v>
      </c>
      <c r="C10" s="203" t="s">
        <v>214</v>
      </c>
      <c r="D10" s="203" t="s">
        <v>215</v>
      </c>
      <c r="E10" s="193"/>
      <c r="F10" s="219">
        <v>44</v>
      </c>
      <c r="G10" s="219"/>
      <c r="H10" s="203" t="s">
        <v>212</v>
      </c>
      <c r="I10" s="80">
        <v>1</v>
      </c>
      <c r="J10" s="220">
        <v>3003</v>
      </c>
      <c r="K10" s="221">
        <v>1526</v>
      </c>
      <c r="L10" s="159">
        <v>400000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201">
        <v>44988</v>
      </c>
      <c r="B11" s="202" t="s">
        <v>216</v>
      </c>
      <c r="C11" s="203" t="s">
        <v>217</v>
      </c>
      <c r="D11" s="203" t="s">
        <v>211</v>
      </c>
      <c r="E11" s="193">
        <v>26</v>
      </c>
      <c r="F11" s="219">
        <v>10</v>
      </c>
      <c r="G11" s="219">
        <v>1</v>
      </c>
      <c r="H11" s="203" t="s">
        <v>212</v>
      </c>
      <c r="I11" s="80">
        <v>1</v>
      </c>
      <c r="J11" s="220">
        <v>3668</v>
      </c>
      <c r="K11" s="221">
        <v>1627</v>
      </c>
      <c r="L11" s="159">
        <v>275000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201">
        <v>44988</v>
      </c>
      <c r="B12" s="70" t="s">
        <v>218</v>
      </c>
      <c r="C12" s="71" t="s">
        <v>219</v>
      </c>
      <c r="D12" s="231" t="s">
        <v>220</v>
      </c>
      <c r="E12" s="193">
        <v>22</v>
      </c>
      <c r="F12" s="194">
        <v>28</v>
      </c>
      <c r="G12" s="194">
        <v>10</v>
      </c>
      <c r="H12" s="203" t="s">
        <v>163</v>
      </c>
      <c r="I12" s="82">
        <v>1</v>
      </c>
      <c r="J12" s="74">
        <v>1510</v>
      </c>
      <c r="K12" s="97">
        <v>512</v>
      </c>
      <c r="L12" s="159">
        <v>133386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285">
        <v>44991</v>
      </c>
      <c r="B13" s="70" t="s">
        <v>221</v>
      </c>
      <c r="C13" s="71" t="s">
        <v>222</v>
      </c>
      <c r="D13" s="71" t="s">
        <v>223</v>
      </c>
      <c r="E13" s="193">
        <v>2</v>
      </c>
      <c r="F13" s="198">
        <v>34</v>
      </c>
      <c r="G13" s="71">
        <v>21</v>
      </c>
      <c r="H13" s="71" t="s">
        <v>224</v>
      </c>
      <c r="I13" s="82">
        <v>1</v>
      </c>
      <c r="J13" s="199">
        <v>2340</v>
      </c>
      <c r="K13" s="97">
        <v>750</v>
      </c>
      <c r="L13" s="159">
        <v>250290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85">
        <v>44992</v>
      </c>
      <c r="B14" s="70" t="s">
        <v>280</v>
      </c>
      <c r="C14" s="71" t="s">
        <v>281</v>
      </c>
      <c r="D14" s="71" t="s">
        <v>282</v>
      </c>
      <c r="E14" s="193">
        <v>1</v>
      </c>
      <c r="F14" s="198">
        <v>1</v>
      </c>
      <c r="G14" s="71">
        <v>2</v>
      </c>
      <c r="H14" s="71" t="s">
        <v>283</v>
      </c>
      <c r="I14" s="82">
        <v>1</v>
      </c>
      <c r="J14" s="199">
        <v>1724</v>
      </c>
      <c r="K14" s="97">
        <v>578</v>
      </c>
      <c r="L14" s="159">
        <v>151932</v>
      </c>
      <c r="M14" s="2"/>
      <c r="O14" s="2"/>
      <c r="P14" s="2"/>
      <c r="Q14" s="2"/>
      <c r="R14" s="2"/>
      <c r="S14" s="2"/>
    </row>
    <row r="15" spans="1:21" ht="15" customHeight="1" x14ac:dyDescent="0.2">
      <c r="A15" s="201">
        <v>44992</v>
      </c>
      <c r="B15" s="202" t="s">
        <v>284</v>
      </c>
      <c r="C15" s="203" t="s">
        <v>285</v>
      </c>
      <c r="D15" s="203" t="s">
        <v>282</v>
      </c>
      <c r="E15" s="193">
        <v>1</v>
      </c>
      <c r="F15" s="219">
        <v>5</v>
      </c>
      <c r="G15" s="219">
        <v>1</v>
      </c>
      <c r="H15" s="203" t="s">
        <v>283</v>
      </c>
      <c r="I15" s="80">
        <v>1</v>
      </c>
      <c r="J15" s="220">
        <v>1855</v>
      </c>
      <c r="K15" s="221">
        <v>604</v>
      </c>
      <c r="L15" s="159">
        <v>162294</v>
      </c>
      <c r="M15" s="2"/>
      <c r="N15" s="2"/>
    </row>
    <row r="16" spans="1:21" ht="15" customHeight="1" x14ac:dyDescent="0.2">
      <c r="A16" s="201">
        <v>44992</v>
      </c>
      <c r="B16" s="202" t="s">
        <v>286</v>
      </c>
      <c r="C16" s="203" t="s">
        <v>287</v>
      </c>
      <c r="D16" s="203" t="s">
        <v>282</v>
      </c>
      <c r="E16" s="193">
        <v>1</v>
      </c>
      <c r="F16" s="219">
        <v>1</v>
      </c>
      <c r="G16" s="219">
        <v>1</v>
      </c>
      <c r="H16" s="203" t="s">
        <v>283</v>
      </c>
      <c r="I16" s="80">
        <v>1</v>
      </c>
      <c r="J16" s="220">
        <v>1918</v>
      </c>
      <c r="K16" s="221">
        <v>616</v>
      </c>
      <c r="L16" s="159">
        <v>167244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1">
        <v>44992</v>
      </c>
      <c r="B17" s="202" t="s">
        <v>288</v>
      </c>
      <c r="C17" s="203" t="s">
        <v>289</v>
      </c>
      <c r="D17" s="203" t="s">
        <v>282</v>
      </c>
      <c r="E17" s="193">
        <v>1</v>
      </c>
      <c r="F17" s="219">
        <v>6</v>
      </c>
      <c r="G17" s="219">
        <v>1</v>
      </c>
      <c r="H17" s="203" t="s">
        <v>283</v>
      </c>
      <c r="I17" s="80">
        <v>1</v>
      </c>
      <c r="J17" s="220">
        <v>1724</v>
      </c>
      <c r="K17" s="221">
        <v>518</v>
      </c>
      <c r="L17" s="159">
        <v>150612</v>
      </c>
      <c r="N17" s="2"/>
    </row>
    <row r="18" spans="1:21" ht="15" customHeight="1" x14ac:dyDescent="0.2">
      <c r="A18" s="201">
        <v>44993</v>
      </c>
      <c r="B18" s="202" t="s">
        <v>290</v>
      </c>
      <c r="C18" s="203" t="s">
        <v>291</v>
      </c>
      <c r="D18" s="203" t="s">
        <v>223</v>
      </c>
      <c r="E18" s="193">
        <v>11</v>
      </c>
      <c r="F18" s="219">
        <v>7</v>
      </c>
      <c r="G18" s="219">
        <v>23</v>
      </c>
      <c r="H18" s="203" t="s">
        <v>292</v>
      </c>
      <c r="I18" s="80">
        <v>1</v>
      </c>
      <c r="J18" s="220">
        <v>2501</v>
      </c>
      <c r="K18" s="221">
        <v>859</v>
      </c>
      <c r="L18" s="159">
        <v>231000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01">
        <v>44993</v>
      </c>
      <c r="B19" s="202" t="s">
        <v>346</v>
      </c>
      <c r="C19" s="203" t="s">
        <v>347</v>
      </c>
      <c r="D19" s="203" t="s">
        <v>345</v>
      </c>
      <c r="E19" s="193" t="s">
        <v>343</v>
      </c>
      <c r="F19" s="219">
        <v>20</v>
      </c>
      <c r="G19" s="219">
        <v>1</v>
      </c>
      <c r="H19" s="203" t="s">
        <v>348</v>
      </c>
      <c r="I19" s="80">
        <v>1</v>
      </c>
      <c r="J19" s="220">
        <v>2180</v>
      </c>
      <c r="K19" s="221">
        <v>508</v>
      </c>
      <c r="L19" s="159">
        <v>286952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01">
        <v>44993</v>
      </c>
      <c r="B20" s="202" t="s">
        <v>349</v>
      </c>
      <c r="C20" s="203" t="s">
        <v>350</v>
      </c>
      <c r="D20" s="203" t="s">
        <v>345</v>
      </c>
      <c r="E20" s="193" t="s">
        <v>343</v>
      </c>
      <c r="F20" s="219">
        <v>11</v>
      </c>
      <c r="G20" s="219">
        <v>1</v>
      </c>
      <c r="H20" s="203" t="s">
        <v>348</v>
      </c>
      <c r="I20" s="80">
        <v>1</v>
      </c>
      <c r="J20" s="220">
        <v>2167</v>
      </c>
      <c r="K20" s="221">
        <v>516</v>
      </c>
      <c r="L20" s="159">
        <v>286957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01">
        <v>44993</v>
      </c>
      <c r="B21" s="202" t="s">
        <v>351</v>
      </c>
      <c r="C21" s="203" t="s">
        <v>352</v>
      </c>
      <c r="D21" s="203" t="s">
        <v>118</v>
      </c>
      <c r="E21" s="193">
        <v>4</v>
      </c>
      <c r="F21" s="219">
        <v>21</v>
      </c>
      <c r="G21" s="219">
        <v>6</v>
      </c>
      <c r="H21" s="203" t="s">
        <v>119</v>
      </c>
      <c r="I21" s="80">
        <v>1</v>
      </c>
      <c r="J21" s="220">
        <v>2000</v>
      </c>
      <c r="K21" s="221">
        <v>559</v>
      </c>
      <c r="L21" s="159">
        <v>207279</v>
      </c>
      <c r="M21" s="1"/>
      <c r="N21" s="1"/>
    </row>
    <row r="22" spans="1:21" s="2" customFormat="1" ht="15" customHeight="1" x14ac:dyDescent="0.2">
      <c r="A22" s="201">
        <v>44994</v>
      </c>
      <c r="B22" s="202" t="s">
        <v>335</v>
      </c>
      <c r="C22" s="203" t="s">
        <v>336</v>
      </c>
      <c r="D22" s="203" t="s">
        <v>220</v>
      </c>
      <c r="E22" s="193">
        <v>2</v>
      </c>
      <c r="F22" s="219">
        <v>32</v>
      </c>
      <c r="G22" s="219">
        <v>9</v>
      </c>
      <c r="H22" s="203" t="s">
        <v>163</v>
      </c>
      <c r="I22" s="80">
        <v>1</v>
      </c>
      <c r="J22" s="220">
        <v>1443</v>
      </c>
      <c r="K22" s="221">
        <v>413</v>
      </c>
      <c r="L22" s="159">
        <v>122430</v>
      </c>
      <c r="M22" s="2" t="s">
        <v>52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201">
        <v>44994</v>
      </c>
      <c r="B23" s="202" t="s">
        <v>337</v>
      </c>
      <c r="C23" s="203" t="s">
        <v>338</v>
      </c>
      <c r="D23" s="203" t="s">
        <v>339</v>
      </c>
      <c r="E23" s="193">
        <v>2</v>
      </c>
      <c r="F23" s="219">
        <v>1</v>
      </c>
      <c r="G23" s="219">
        <v>1</v>
      </c>
      <c r="H23" s="203" t="s">
        <v>340</v>
      </c>
      <c r="I23" s="80">
        <v>1</v>
      </c>
      <c r="J23" s="220">
        <v>1210</v>
      </c>
      <c r="K23" s="221">
        <v>81</v>
      </c>
      <c r="L23" s="159">
        <v>110000</v>
      </c>
    </row>
    <row r="24" spans="1:21" s="2" customFormat="1" ht="15" customHeight="1" x14ac:dyDescent="0.2">
      <c r="A24" s="201">
        <v>44994</v>
      </c>
      <c r="B24" s="202" t="s">
        <v>341</v>
      </c>
      <c r="C24" s="203" t="s">
        <v>342</v>
      </c>
      <c r="D24" s="203" t="s">
        <v>345</v>
      </c>
      <c r="E24" s="193" t="s">
        <v>343</v>
      </c>
      <c r="F24" s="219">
        <v>16</v>
      </c>
      <c r="G24" s="219">
        <v>1</v>
      </c>
      <c r="H24" s="203" t="s">
        <v>344</v>
      </c>
      <c r="I24" s="80">
        <v>1</v>
      </c>
      <c r="J24" s="220">
        <v>2183</v>
      </c>
      <c r="K24" s="221">
        <v>761</v>
      </c>
      <c r="L24" s="159">
        <v>194304</v>
      </c>
      <c r="M24" s="1"/>
    </row>
    <row r="25" spans="1:21" s="2" customFormat="1" ht="15" customHeight="1" x14ac:dyDescent="0.2">
      <c r="A25" s="201">
        <v>44995</v>
      </c>
      <c r="B25" s="202" t="s">
        <v>365</v>
      </c>
      <c r="C25" s="203" t="s">
        <v>366</v>
      </c>
      <c r="D25" s="203" t="s">
        <v>118</v>
      </c>
      <c r="E25" s="193">
        <v>4</v>
      </c>
      <c r="F25" s="289">
        <v>15</v>
      </c>
      <c r="G25" s="203">
        <v>6</v>
      </c>
      <c r="H25" s="203" t="s">
        <v>283</v>
      </c>
      <c r="I25" s="82">
        <v>1</v>
      </c>
      <c r="J25" s="199">
        <v>2039</v>
      </c>
      <c r="K25" s="288">
        <v>657</v>
      </c>
      <c r="L25" s="159">
        <v>177936</v>
      </c>
    </row>
    <row r="26" spans="1:21" s="2" customFormat="1" ht="15" customHeight="1" x14ac:dyDescent="0.2">
      <c r="A26" s="201">
        <v>44995</v>
      </c>
      <c r="B26" s="202" t="s">
        <v>367</v>
      </c>
      <c r="C26" s="203" t="s">
        <v>368</v>
      </c>
      <c r="D26" s="203" t="s">
        <v>162</v>
      </c>
      <c r="E26" s="193">
        <v>5</v>
      </c>
      <c r="F26" s="289">
        <v>146</v>
      </c>
      <c r="G26" s="203">
        <v>14</v>
      </c>
      <c r="H26" s="203" t="s">
        <v>163</v>
      </c>
      <c r="I26" s="82">
        <v>1</v>
      </c>
      <c r="J26" s="199">
        <v>1613</v>
      </c>
      <c r="K26" s="288">
        <v>424</v>
      </c>
      <c r="L26" s="159">
        <v>134376</v>
      </c>
    </row>
    <row r="27" spans="1:21" s="2" customFormat="1" ht="15" customHeight="1" x14ac:dyDescent="0.2">
      <c r="A27" s="201">
        <v>44995</v>
      </c>
      <c r="B27" s="202" t="s">
        <v>369</v>
      </c>
      <c r="C27" s="203" t="s">
        <v>370</v>
      </c>
      <c r="D27" s="203" t="s">
        <v>371</v>
      </c>
      <c r="E27" s="193">
        <v>2</v>
      </c>
      <c r="F27" s="289">
        <v>8</v>
      </c>
      <c r="G27" s="203">
        <v>8</v>
      </c>
      <c r="H27" s="203" t="s">
        <v>163</v>
      </c>
      <c r="I27" s="82">
        <v>1</v>
      </c>
      <c r="J27" s="199">
        <v>2036</v>
      </c>
      <c r="K27" s="288">
        <v>547</v>
      </c>
      <c r="L27" s="159">
        <v>170478</v>
      </c>
    </row>
    <row r="28" spans="1:21" s="2" customFormat="1" ht="15" customHeight="1" x14ac:dyDescent="0.2">
      <c r="A28" s="201">
        <v>44995</v>
      </c>
      <c r="B28" s="202" t="s">
        <v>375</v>
      </c>
      <c r="C28" s="203" t="s">
        <v>376</v>
      </c>
      <c r="D28" s="203" t="s">
        <v>223</v>
      </c>
      <c r="E28" s="193">
        <v>11</v>
      </c>
      <c r="F28" s="289">
        <v>10</v>
      </c>
      <c r="G28" s="203">
        <v>23</v>
      </c>
      <c r="H28" s="203" t="s">
        <v>377</v>
      </c>
      <c r="I28" s="82">
        <v>1</v>
      </c>
      <c r="J28" s="199">
        <v>2507</v>
      </c>
      <c r="K28" s="288">
        <v>534</v>
      </c>
      <c r="L28" s="159">
        <v>450000</v>
      </c>
    </row>
    <row r="29" spans="1:21" s="2" customFormat="1" ht="15" customHeight="1" x14ac:dyDescent="0.2">
      <c r="A29" s="201">
        <v>44998</v>
      </c>
      <c r="B29" s="202" t="s">
        <v>404</v>
      </c>
      <c r="C29" s="203" t="s">
        <v>405</v>
      </c>
      <c r="D29" s="203" t="s">
        <v>371</v>
      </c>
      <c r="E29" s="193">
        <v>2</v>
      </c>
      <c r="F29" s="289">
        <v>9</v>
      </c>
      <c r="G29" s="203">
        <v>8</v>
      </c>
      <c r="H29" s="203" t="s">
        <v>163</v>
      </c>
      <c r="I29" s="82">
        <v>1</v>
      </c>
      <c r="J29" s="199">
        <v>1613</v>
      </c>
      <c r="K29" s="288">
        <v>424</v>
      </c>
      <c r="L29" s="159">
        <v>134376</v>
      </c>
    </row>
    <row r="30" spans="1:21" s="2" customFormat="1" ht="15" customHeight="1" x14ac:dyDescent="0.2">
      <c r="A30" s="201">
        <v>44998</v>
      </c>
      <c r="B30" s="202" t="s">
        <v>406</v>
      </c>
      <c r="C30" s="203" t="s">
        <v>407</v>
      </c>
      <c r="D30" s="203" t="s">
        <v>220</v>
      </c>
      <c r="E30" s="193">
        <v>2</v>
      </c>
      <c r="F30" s="289">
        <v>31</v>
      </c>
      <c r="G30" s="203">
        <v>9</v>
      </c>
      <c r="H30" s="203" t="s">
        <v>163</v>
      </c>
      <c r="I30" s="82">
        <v>1</v>
      </c>
      <c r="J30" s="199">
        <v>1349</v>
      </c>
      <c r="K30" s="288">
        <v>434</v>
      </c>
      <c r="L30" s="159">
        <v>117678</v>
      </c>
    </row>
    <row r="31" spans="1:21" s="2" customFormat="1" ht="15" customHeight="1" x14ac:dyDescent="0.2">
      <c r="A31" s="201">
        <v>44998</v>
      </c>
      <c r="B31" s="202" t="s">
        <v>408</v>
      </c>
      <c r="C31" s="203" t="s">
        <v>409</v>
      </c>
      <c r="D31" s="203" t="s">
        <v>162</v>
      </c>
      <c r="E31" s="193">
        <v>5</v>
      </c>
      <c r="F31" s="289">
        <v>135</v>
      </c>
      <c r="G31" s="203">
        <v>14</v>
      </c>
      <c r="H31" s="203" t="s">
        <v>163</v>
      </c>
      <c r="I31" s="82">
        <v>1</v>
      </c>
      <c r="J31" s="199">
        <v>1613</v>
      </c>
      <c r="K31" s="288">
        <v>424</v>
      </c>
      <c r="L31" s="159">
        <v>134376</v>
      </c>
    </row>
    <row r="32" spans="1:21" s="2" customFormat="1" ht="15" customHeight="1" x14ac:dyDescent="0.2">
      <c r="A32" s="201">
        <v>44998</v>
      </c>
      <c r="B32" s="202" t="s">
        <v>410</v>
      </c>
      <c r="C32" s="203" t="s">
        <v>411</v>
      </c>
      <c r="D32" s="203" t="s">
        <v>412</v>
      </c>
      <c r="E32" s="193">
        <v>11</v>
      </c>
      <c r="F32" s="289">
        <v>3</v>
      </c>
      <c r="G32" s="203">
        <v>1</v>
      </c>
      <c r="H32" s="203" t="s">
        <v>413</v>
      </c>
      <c r="I32" s="82">
        <v>1</v>
      </c>
      <c r="J32" s="199">
        <v>3086</v>
      </c>
      <c r="K32" s="288">
        <v>894</v>
      </c>
      <c r="L32" s="159">
        <v>560000</v>
      </c>
    </row>
    <row r="33" spans="1:12" s="2" customFormat="1" ht="15" customHeight="1" x14ac:dyDescent="0.2">
      <c r="A33" s="201">
        <v>44998</v>
      </c>
      <c r="B33" s="202" t="s">
        <v>414</v>
      </c>
      <c r="C33" s="203" t="s">
        <v>415</v>
      </c>
      <c r="D33" s="203" t="s">
        <v>416</v>
      </c>
      <c r="E33" s="193">
        <v>5</v>
      </c>
      <c r="F33" s="289">
        <v>1</v>
      </c>
      <c r="G33" s="203">
        <v>13</v>
      </c>
      <c r="H33" s="203" t="s">
        <v>417</v>
      </c>
      <c r="I33" s="82">
        <v>1</v>
      </c>
      <c r="J33" s="199">
        <v>2058</v>
      </c>
      <c r="K33" s="288">
        <v>637</v>
      </c>
      <c r="L33" s="159">
        <v>177896</v>
      </c>
    </row>
    <row r="34" spans="1:12" s="2" customFormat="1" ht="15" customHeight="1" x14ac:dyDescent="0.2">
      <c r="A34" s="201">
        <v>44998</v>
      </c>
      <c r="B34" s="202" t="s">
        <v>423</v>
      </c>
      <c r="C34" s="203" t="s">
        <v>424</v>
      </c>
      <c r="D34" s="203" t="s">
        <v>371</v>
      </c>
      <c r="E34" s="193">
        <v>2</v>
      </c>
      <c r="F34" s="289">
        <v>5</v>
      </c>
      <c r="G34" s="203">
        <v>10</v>
      </c>
      <c r="H34" s="203" t="s">
        <v>425</v>
      </c>
      <c r="I34" s="82">
        <v>1</v>
      </c>
      <c r="J34" s="199">
        <v>1333</v>
      </c>
      <c r="K34" s="288">
        <v>492</v>
      </c>
      <c r="L34" s="159">
        <v>121940</v>
      </c>
    </row>
    <row r="35" spans="1:12" s="2" customFormat="1" ht="15" customHeight="1" x14ac:dyDescent="0.2">
      <c r="A35" s="201">
        <v>44998</v>
      </c>
      <c r="B35" s="202" t="s">
        <v>426</v>
      </c>
      <c r="C35" s="203" t="s">
        <v>427</v>
      </c>
      <c r="D35" s="203" t="s">
        <v>371</v>
      </c>
      <c r="E35" s="193">
        <v>2</v>
      </c>
      <c r="F35" s="289">
        <v>6</v>
      </c>
      <c r="G35" s="203">
        <v>10</v>
      </c>
      <c r="H35" s="203" t="s">
        <v>425</v>
      </c>
      <c r="I35" s="82">
        <v>1</v>
      </c>
      <c r="J35" s="199">
        <v>1473</v>
      </c>
      <c r="K35" s="288">
        <v>486</v>
      </c>
      <c r="L35" s="159">
        <v>129294</v>
      </c>
    </row>
    <row r="36" spans="1:12" s="2" customFormat="1" ht="15" customHeight="1" x14ac:dyDescent="0.2">
      <c r="A36" s="201">
        <v>44998</v>
      </c>
      <c r="B36" s="202" t="s">
        <v>428</v>
      </c>
      <c r="C36" s="203" t="s">
        <v>429</v>
      </c>
      <c r="D36" s="203" t="s">
        <v>371</v>
      </c>
      <c r="E36" s="193">
        <v>2</v>
      </c>
      <c r="F36" s="289">
        <v>4</v>
      </c>
      <c r="G36" s="203">
        <v>10</v>
      </c>
      <c r="H36" s="203" t="s">
        <v>425</v>
      </c>
      <c r="I36" s="82">
        <v>1</v>
      </c>
      <c r="J36" s="199">
        <v>1744</v>
      </c>
      <c r="K36" s="288">
        <v>504</v>
      </c>
      <c r="L36" s="159">
        <v>164208</v>
      </c>
    </row>
    <row r="37" spans="1:12" s="2" customFormat="1" ht="15" customHeight="1" x14ac:dyDescent="0.2">
      <c r="A37" s="201">
        <v>44999</v>
      </c>
      <c r="B37" s="202" t="s">
        <v>442</v>
      </c>
      <c r="C37" s="203" t="s">
        <v>443</v>
      </c>
      <c r="D37" s="203" t="s">
        <v>444</v>
      </c>
      <c r="E37" s="193">
        <v>1</v>
      </c>
      <c r="F37" s="289">
        <v>6</v>
      </c>
      <c r="G37" s="203">
        <v>3</v>
      </c>
      <c r="H37" s="203" t="s">
        <v>445</v>
      </c>
      <c r="I37" s="82">
        <v>1</v>
      </c>
      <c r="J37" s="199">
        <v>1266</v>
      </c>
      <c r="K37" s="288">
        <v>507</v>
      </c>
      <c r="L37" s="159">
        <v>130000</v>
      </c>
    </row>
    <row r="38" spans="1:12" s="2" customFormat="1" ht="15" customHeight="1" x14ac:dyDescent="0.2">
      <c r="A38" s="201">
        <v>45000</v>
      </c>
      <c r="B38" s="202" t="s">
        <v>446</v>
      </c>
      <c r="C38" s="203" t="s">
        <v>447</v>
      </c>
      <c r="D38" s="203" t="s">
        <v>339</v>
      </c>
      <c r="E38" s="193"/>
      <c r="F38" s="289" t="s">
        <v>448</v>
      </c>
      <c r="G38" s="203">
        <v>11</v>
      </c>
      <c r="H38" s="203" t="s">
        <v>449</v>
      </c>
      <c r="I38" s="82">
        <v>1</v>
      </c>
      <c r="J38" s="199">
        <v>2729</v>
      </c>
      <c r="K38" s="288">
        <v>527</v>
      </c>
      <c r="L38" s="159">
        <v>240000</v>
      </c>
    </row>
    <row r="39" spans="1:12" s="2" customFormat="1" ht="15" customHeight="1" x14ac:dyDescent="0.2">
      <c r="A39" s="201">
        <v>45000</v>
      </c>
      <c r="B39" s="202" t="s">
        <v>485</v>
      </c>
      <c r="C39" s="203" t="s">
        <v>486</v>
      </c>
      <c r="D39" s="203" t="s">
        <v>371</v>
      </c>
      <c r="E39" s="193">
        <v>2</v>
      </c>
      <c r="F39" s="289">
        <v>8</v>
      </c>
      <c r="G39" s="203">
        <v>10</v>
      </c>
      <c r="H39" s="203" t="s">
        <v>425</v>
      </c>
      <c r="I39" s="82">
        <v>1</v>
      </c>
      <c r="J39" s="199">
        <v>1561</v>
      </c>
      <c r="K39" s="288">
        <v>451</v>
      </c>
      <c r="L39" s="159">
        <v>129474</v>
      </c>
    </row>
    <row r="40" spans="1:12" s="2" customFormat="1" ht="15" customHeight="1" x14ac:dyDescent="0.2">
      <c r="A40" s="201">
        <v>45000</v>
      </c>
      <c r="B40" s="202" t="s">
        <v>487</v>
      </c>
      <c r="C40" s="203" t="s">
        <v>488</v>
      </c>
      <c r="D40" s="203" t="s">
        <v>371</v>
      </c>
      <c r="E40" s="193">
        <v>2</v>
      </c>
      <c r="F40" s="289">
        <v>1</v>
      </c>
      <c r="G40" s="203">
        <v>10</v>
      </c>
      <c r="H40" s="203" t="s">
        <v>425</v>
      </c>
      <c r="I40" s="82">
        <v>1</v>
      </c>
      <c r="J40" s="199">
        <v>1562</v>
      </c>
      <c r="K40" s="288">
        <v>452</v>
      </c>
      <c r="L40" s="159">
        <v>129474</v>
      </c>
    </row>
    <row r="41" spans="1:12" s="2" customFormat="1" ht="15" customHeight="1" x14ac:dyDescent="0.2">
      <c r="A41" s="201">
        <v>45000</v>
      </c>
      <c r="B41" s="202" t="s">
        <v>489</v>
      </c>
      <c r="C41" s="203" t="s">
        <v>490</v>
      </c>
      <c r="D41" s="203" t="s">
        <v>371</v>
      </c>
      <c r="E41" s="193">
        <v>2</v>
      </c>
      <c r="F41" s="289">
        <v>7</v>
      </c>
      <c r="G41" s="203">
        <v>10</v>
      </c>
      <c r="H41" s="203" t="s">
        <v>425</v>
      </c>
      <c r="I41" s="82">
        <v>1</v>
      </c>
      <c r="J41" s="199">
        <v>1532</v>
      </c>
      <c r="K41" s="288">
        <v>550</v>
      </c>
      <c r="L41" s="159">
        <v>127691</v>
      </c>
    </row>
    <row r="42" spans="1:12" s="2" customFormat="1" ht="15" customHeight="1" x14ac:dyDescent="0.2">
      <c r="A42" s="201">
        <v>45000</v>
      </c>
      <c r="B42" s="202" t="s">
        <v>491</v>
      </c>
      <c r="C42" s="203" t="s">
        <v>492</v>
      </c>
      <c r="D42" s="203" t="s">
        <v>371</v>
      </c>
      <c r="E42" s="193">
        <v>2</v>
      </c>
      <c r="F42" s="289">
        <v>9</v>
      </c>
      <c r="G42" s="203">
        <v>10</v>
      </c>
      <c r="H42" s="203" t="s">
        <v>425</v>
      </c>
      <c r="I42" s="82">
        <v>1</v>
      </c>
      <c r="J42" s="199">
        <v>1473</v>
      </c>
      <c r="K42" s="288">
        <v>425</v>
      </c>
      <c r="L42" s="159">
        <v>126728</v>
      </c>
    </row>
    <row r="43" spans="1:12" s="2" customFormat="1" ht="15" customHeight="1" x14ac:dyDescent="0.2">
      <c r="A43" s="201">
        <v>45001</v>
      </c>
      <c r="B43" s="202" t="s">
        <v>493</v>
      </c>
      <c r="C43" s="203" t="s">
        <v>494</v>
      </c>
      <c r="D43" s="203" t="s">
        <v>371</v>
      </c>
      <c r="E43" s="193">
        <v>2</v>
      </c>
      <c r="F43" s="289">
        <v>2</v>
      </c>
      <c r="G43" s="203">
        <v>10</v>
      </c>
      <c r="H43" s="203" t="s">
        <v>425</v>
      </c>
      <c r="I43" s="82">
        <v>1</v>
      </c>
      <c r="J43" s="199">
        <v>1532</v>
      </c>
      <c r="K43" s="288">
        <v>550</v>
      </c>
      <c r="L43" s="159">
        <v>127691</v>
      </c>
    </row>
    <row r="44" spans="1:12" s="2" customFormat="1" ht="15" customHeight="1" x14ac:dyDescent="0.2">
      <c r="A44" s="201">
        <v>45001</v>
      </c>
      <c r="B44" s="202" t="s">
        <v>495</v>
      </c>
      <c r="C44" s="203" t="s">
        <v>496</v>
      </c>
      <c r="D44" s="203" t="s">
        <v>371</v>
      </c>
      <c r="E44" s="193">
        <v>2</v>
      </c>
      <c r="F44" s="289">
        <v>26</v>
      </c>
      <c r="G44" s="203">
        <v>9</v>
      </c>
      <c r="H44" s="203" t="s">
        <v>425</v>
      </c>
      <c r="I44" s="82">
        <v>1</v>
      </c>
      <c r="J44" s="199">
        <v>1744</v>
      </c>
      <c r="K44" s="288">
        <v>520</v>
      </c>
      <c r="L44" s="159">
        <v>140651</v>
      </c>
    </row>
    <row r="45" spans="1:12" s="2" customFormat="1" ht="15" customHeight="1" x14ac:dyDescent="0.2">
      <c r="A45" s="201">
        <v>45001</v>
      </c>
      <c r="B45" s="202" t="s">
        <v>497</v>
      </c>
      <c r="C45" s="203" t="s">
        <v>498</v>
      </c>
      <c r="D45" s="203" t="s">
        <v>371</v>
      </c>
      <c r="E45" s="193">
        <v>2</v>
      </c>
      <c r="F45" s="289">
        <v>3</v>
      </c>
      <c r="G45" s="203">
        <v>10</v>
      </c>
      <c r="H45" s="203" t="s">
        <v>425</v>
      </c>
      <c r="I45" s="82">
        <v>1</v>
      </c>
      <c r="J45" s="199">
        <v>1502</v>
      </c>
      <c r="K45" s="288">
        <v>425</v>
      </c>
      <c r="L45" s="159">
        <v>126728</v>
      </c>
    </row>
    <row r="46" spans="1:12" s="2" customFormat="1" ht="15" customHeight="1" x14ac:dyDescent="0.2">
      <c r="A46" s="201">
        <v>45001</v>
      </c>
      <c r="B46" s="202" t="s">
        <v>509</v>
      </c>
      <c r="C46" s="203" t="s">
        <v>510</v>
      </c>
      <c r="D46" s="203" t="s">
        <v>511</v>
      </c>
      <c r="E46" s="193" t="s">
        <v>512</v>
      </c>
      <c r="F46" s="289">
        <v>15</v>
      </c>
      <c r="G46" s="203">
        <v>28</v>
      </c>
      <c r="H46" s="203" t="s">
        <v>417</v>
      </c>
      <c r="I46" s="82">
        <v>1</v>
      </c>
      <c r="J46" s="199">
        <v>1776</v>
      </c>
      <c r="K46" s="288">
        <v>646</v>
      </c>
      <c r="L46" s="159">
        <v>159852</v>
      </c>
    </row>
    <row r="47" spans="1:12" s="2" customFormat="1" ht="15" customHeight="1" x14ac:dyDescent="0.2">
      <c r="A47" s="201">
        <v>45002</v>
      </c>
      <c r="B47" s="202" t="s">
        <v>505</v>
      </c>
      <c r="C47" s="203" t="s">
        <v>506</v>
      </c>
      <c r="D47" s="203" t="s">
        <v>507</v>
      </c>
      <c r="E47" s="193"/>
      <c r="F47" s="289">
        <v>4</v>
      </c>
      <c r="G47" s="203">
        <v>5</v>
      </c>
      <c r="H47" s="203" t="s">
        <v>508</v>
      </c>
      <c r="I47" s="82">
        <v>1</v>
      </c>
      <c r="J47" s="199">
        <v>1394</v>
      </c>
      <c r="K47" s="288">
        <v>616</v>
      </c>
      <c r="L47" s="159">
        <v>150000</v>
      </c>
    </row>
    <row r="48" spans="1:12" s="2" customFormat="1" ht="15" customHeight="1" x14ac:dyDescent="0.2">
      <c r="A48" s="201">
        <v>45005</v>
      </c>
      <c r="B48" s="202" t="s">
        <v>546</v>
      </c>
      <c r="C48" s="203" t="s">
        <v>547</v>
      </c>
      <c r="D48" s="203" t="s">
        <v>211</v>
      </c>
      <c r="E48" s="193">
        <v>5</v>
      </c>
      <c r="F48" s="289"/>
      <c r="G48" s="203"/>
      <c r="H48" s="203" t="s">
        <v>548</v>
      </c>
      <c r="I48" s="82">
        <v>1</v>
      </c>
      <c r="J48" s="199">
        <v>2294</v>
      </c>
      <c r="K48" s="288">
        <v>710</v>
      </c>
      <c r="L48" s="159">
        <v>198264</v>
      </c>
    </row>
    <row r="49" spans="1:12" s="2" customFormat="1" ht="15" customHeight="1" x14ac:dyDescent="0.2">
      <c r="A49" s="201">
        <v>45005</v>
      </c>
      <c r="B49" s="202" t="s">
        <v>549</v>
      </c>
      <c r="C49" s="203" t="s">
        <v>550</v>
      </c>
      <c r="D49" s="203" t="s">
        <v>551</v>
      </c>
      <c r="E49" s="193">
        <v>1</v>
      </c>
      <c r="F49" s="289">
        <v>8</v>
      </c>
      <c r="G49" s="203">
        <v>4</v>
      </c>
      <c r="H49" s="203" t="s">
        <v>552</v>
      </c>
      <c r="I49" s="82">
        <v>1</v>
      </c>
      <c r="J49" s="199">
        <v>1541</v>
      </c>
      <c r="K49" s="288">
        <v>542</v>
      </c>
      <c r="L49" s="159">
        <v>144720</v>
      </c>
    </row>
    <row r="50" spans="1:12" s="2" customFormat="1" ht="15" customHeight="1" x14ac:dyDescent="0.2">
      <c r="A50" s="201">
        <v>45005</v>
      </c>
      <c r="B50" s="202" t="s">
        <v>553</v>
      </c>
      <c r="C50" s="203" t="s">
        <v>554</v>
      </c>
      <c r="D50" s="203" t="s">
        <v>551</v>
      </c>
      <c r="E50" s="193">
        <v>1</v>
      </c>
      <c r="F50" s="289">
        <v>7</v>
      </c>
      <c r="G50" s="203">
        <v>4</v>
      </c>
      <c r="H50" s="203" t="s">
        <v>552</v>
      </c>
      <c r="I50" s="82">
        <v>1</v>
      </c>
      <c r="J50" s="199">
        <v>1541</v>
      </c>
      <c r="K50" s="288">
        <v>542</v>
      </c>
      <c r="L50" s="159">
        <v>144720</v>
      </c>
    </row>
    <row r="51" spans="1:12" s="2" customFormat="1" ht="15" customHeight="1" x14ac:dyDescent="0.2">
      <c r="A51" s="201">
        <v>45005</v>
      </c>
      <c r="B51" s="202" t="s">
        <v>588</v>
      </c>
      <c r="C51" s="203" t="s">
        <v>589</v>
      </c>
      <c r="D51" s="203" t="s">
        <v>590</v>
      </c>
      <c r="E51" s="193"/>
      <c r="F51" s="289" t="s">
        <v>592</v>
      </c>
      <c r="G51" s="203">
        <v>1</v>
      </c>
      <c r="H51" s="203" t="s">
        <v>591</v>
      </c>
      <c r="I51" s="82">
        <v>1</v>
      </c>
      <c r="J51" s="199">
        <v>1609</v>
      </c>
      <c r="K51" s="288">
        <v>187</v>
      </c>
      <c r="L51" s="159">
        <v>104585</v>
      </c>
    </row>
    <row r="52" spans="1:12" s="2" customFormat="1" ht="15" customHeight="1" x14ac:dyDescent="0.2">
      <c r="A52" s="201">
        <v>45006</v>
      </c>
      <c r="B52" s="202" t="s">
        <v>630</v>
      </c>
      <c r="C52" s="203" t="s">
        <v>631</v>
      </c>
      <c r="D52" s="203" t="s">
        <v>345</v>
      </c>
      <c r="E52" s="193" t="s">
        <v>343</v>
      </c>
      <c r="F52" s="289">
        <v>2</v>
      </c>
      <c r="G52" s="203">
        <v>1</v>
      </c>
      <c r="H52" s="203" t="s">
        <v>292</v>
      </c>
      <c r="I52" s="82">
        <v>1</v>
      </c>
      <c r="J52" s="199">
        <v>1980</v>
      </c>
      <c r="K52" s="288">
        <v>633</v>
      </c>
      <c r="L52" s="159">
        <v>181500</v>
      </c>
    </row>
    <row r="53" spans="1:12" s="2" customFormat="1" ht="15" customHeight="1" x14ac:dyDescent="0.2">
      <c r="A53" s="201">
        <v>45006</v>
      </c>
      <c r="B53" s="202" t="s">
        <v>632</v>
      </c>
      <c r="C53" s="203" t="s">
        <v>633</v>
      </c>
      <c r="D53" s="203" t="s">
        <v>432</v>
      </c>
      <c r="E53" s="193"/>
      <c r="F53" s="289">
        <v>18</v>
      </c>
      <c r="G53" s="203">
        <v>25</v>
      </c>
      <c r="H53" s="203" t="s">
        <v>634</v>
      </c>
      <c r="I53" s="82">
        <v>1</v>
      </c>
      <c r="J53" s="199">
        <v>1303</v>
      </c>
      <c r="K53" s="288">
        <v>90</v>
      </c>
      <c r="L53" s="159">
        <v>90000</v>
      </c>
    </row>
    <row r="54" spans="1:12" s="2" customFormat="1" ht="15" customHeight="1" x14ac:dyDescent="0.2">
      <c r="A54" s="201">
        <v>45006</v>
      </c>
      <c r="B54" s="202" t="s">
        <v>642</v>
      </c>
      <c r="C54" s="203" t="s">
        <v>643</v>
      </c>
      <c r="D54" s="203" t="s">
        <v>345</v>
      </c>
      <c r="E54" s="193">
        <v>21</v>
      </c>
      <c r="F54" s="289">
        <v>7</v>
      </c>
      <c r="G54" s="203">
        <v>1</v>
      </c>
      <c r="H54" s="203" t="s">
        <v>292</v>
      </c>
      <c r="I54" s="82">
        <v>1</v>
      </c>
      <c r="J54" s="199">
        <v>2116</v>
      </c>
      <c r="K54" s="288">
        <v>796</v>
      </c>
      <c r="L54" s="159">
        <v>198000</v>
      </c>
    </row>
    <row r="55" spans="1:12" s="2" customFormat="1" ht="15" customHeight="1" x14ac:dyDescent="0.2">
      <c r="A55" s="201">
        <v>45007</v>
      </c>
      <c r="B55" s="202" t="s">
        <v>675</v>
      </c>
      <c r="C55" s="203" t="s">
        <v>676</v>
      </c>
      <c r="D55" s="203" t="s">
        <v>220</v>
      </c>
      <c r="E55" s="193">
        <v>2</v>
      </c>
      <c r="F55" s="289">
        <v>37</v>
      </c>
      <c r="G55" s="203">
        <v>9</v>
      </c>
      <c r="H55" s="203" t="s">
        <v>163</v>
      </c>
      <c r="I55" s="82">
        <v>1</v>
      </c>
      <c r="J55" s="199">
        <v>1509</v>
      </c>
      <c r="K55" s="288">
        <v>540</v>
      </c>
      <c r="L55" s="159">
        <v>135234</v>
      </c>
    </row>
    <row r="56" spans="1:12" s="2" customFormat="1" ht="15" customHeight="1" x14ac:dyDescent="0.2">
      <c r="A56" s="201">
        <v>45007</v>
      </c>
      <c r="B56" s="202" t="s">
        <v>677</v>
      </c>
      <c r="C56" s="203" t="s">
        <v>678</v>
      </c>
      <c r="D56" s="203" t="s">
        <v>679</v>
      </c>
      <c r="E56" s="193">
        <v>2</v>
      </c>
      <c r="F56" s="289">
        <v>15</v>
      </c>
      <c r="G56" s="203">
        <v>1</v>
      </c>
      <c r="H56" s="203" t="s">
        <v>445</v>
      </c>
      <c r="I56" s="82">
        <v>1</v>
      </c>
      <c r="J56" s="199">
        <v>2019</v>
      </c>
      <c r="K56" s="288">
        <v>471</v>
      </c>
      <c r="L56" s="159">
        <v>232185</v>
      </c>
    </row>
    <row r="57" spans="1:12" s="2" customFormat="1" ht="15" customHeight="1" x14ac:dyDescent="0.2">
      <c r="A57" s="201">
        <v>45008</v>
      </c>
      <c r="B57" s="202" t="s">
        <v>687</v>
      </c>
      <c r="C57" s="203" t="s">
        <v>688</v>
      </c>
      <c r="D57" s="203" t="s">
        <v>118</v>
      </c>
      <c r="E57" s="193">
        <v>4</v>
      </c>
      <c r="F57" s="289">
        <v>41</v>
      </c>
      <c r="G57" s="203">
        <v>7</v>
      </c>
      <c r="H57" s="203" t="s">
        <v>283</v>
      </c>
      <c r="I57" s="82">
        <v>1</v>
      </c>
      <c r="J57" s="199">
        <v>1724</v>
      </c>
      <c r="K57" s="288">
        <v>558</v>
      </c>
      <c r="L57" s="159">
        <v>150612</v>
      </c>
    </row>
    <row r="58" spans="1:12" s="2" customFormat="1" ht="15" customHeight="1" x14ac:dyDescent="0.2">
      <c r="A58" s="201">
        <v>45009</v>
      </c>
      <c r="B58" s="202" t="s">
        <v>725</v>
      </c>
      <c r="C58" s="203" t="s">
        <v>726</v>
      </c>
      <c r="D58" s="203" t="s">
        <v>511</v>
      </c>
      <c r="E58" s="193">
        <v>2</v>
      </c>
      <c r="F58" s="289">
        <v>3</v>
      </c>
      <c r="G58" s="203">
        <v>16</v>
      </c>
      <c r="H58" s="203" t="s">
        <v>727</v>
      </c>
      <c r="I58" s="82">
        <v>1</v>
      </c>
      <c r="J58" s="199">
        <v>2630</v>
      </c>
      <c r="K58" s="288">
        <v>765</v>
      </c>
      <c r="L58" s="159">
        <v>224070</v>
      </c>
    </row>
    <row r="59" spans="1:12" s="2" customFormat="1" ht="15" customHeight="1" x14ac:dyDescent="0.2">
      <c r="A59" s="201">
        <v>45009</v>
      </c>
      <c r="B59" s="202" t="s">
        <v>728</v>
      </c>
      <c r="C59" s="203" t="s">
        <v>729</v>
      </c>
      <c r="D59" s="203" t="s">
        <v>511</v>
      </c>
      <c r="E59" s="193">
        <v>2</v>
      </c>
      <c r="F59" s="289">
        <v>8</v>
      </c>
      <c r="G59" s="203">
        <v>13</v>
      </c>
      <c r="H59" s="203" t="s">
        <v>730</v>
      </c>
      <c r="I59" s="82">
        <v>1</v>
      </c>
      <c r="J59" s="199">
        <v>2214</v>
      </c>
      <c r="K59" s="288">
        <v>895</v>
      </c>
      <c r="L59" s="159">
        <v>205194</v>
      </c>
    </row>
    <row r="60" spans="1:12" s="2" customFormat="1" ht="15" customHeight="1" x14ac:dyDescent="0.2">
      <c r="A60" s="201">
        <v>45012</v>
      </c>
      <c r="B60" s="202" t="s">
        <v>788</v>
      </c>
      <c r="C60" s="203" t="s">
        <v>789</v>
      </c>
      <c r="D60" s="203" t="s">
        <v>444</v>
      </c>
      <c r="E60" s="193">
        <v>1</v>
      </c>
      <c r="F60" s="289">
        <v>4</v>
      </c>
      <c r="G60" s="203">
        <v>2</v>
      </c>
      <c r="H60" s="203" t="s">
        <v>445</v>
      </c>
      <c r="I60" s="82">
        <v>1</v>
      </c>
      <c r="J60" s="199">
        <v>1549</v>
      </c>
      <c r="K60" s="288">
        <v>413</v>
      </c>
      <c r="L60" s="159">
        <v>162000</v>
      </c>
    </row>
    <row r="61" spans="1:12" s="2" customFormat="1" ht="15" customHeight="1" x14ac:dyDescent="0.2">
      <c r="A61" s="201">
        <v>45013</v>
      </c>
      <c r="B61" s="202" t="s">
        <v>790</v>
      </c>
      <c r="C61" s="203" t="s">
        <v>791</v>
      </c>
      <c r="D61" s="203" t="s">
        <v>220</v>
      </c>
      <c r="E61" s="193">
        <v>2</v>
      </c>
      <c r="F61" s="289">
        <v>12</v>
      </c>
      <c r="G61" s="203">
        <v>9</v>
      </c>
      <c r="H61" s="203" t="s">
        <v>163</v>
      </c>
      <c r="I61" s="82">
        <v>1</v>
      </c>
      <c r="J61" s="199">
        <v>1509</v>
      </c>
      <c r="K61" s="288">
        <v>540</v>
      </c>
      <c r="L61" s="159">
        <v>135234</v>
      </c>
    </row>
    <row r="62" spans="1:12" s="2" customFormat="1" ht="12.75" customHeight="1" x14ac:dyDescent="0.2">
      <c r="A62" s="306"/>
      <c r="B62" s="40"/>
      <c r="C62" s="41"/>
      <c r="D62" s="42"/>
      <c r="E62" s="41"/>
      <c r="F62" s="43"/>
      <c r="G62" s="44"/>
      <c r="H62" s="32" t="s">
        <v>13</v>
      </c>
      <c r="I62" s="68">
        <f>SUM(I3:I61)</f>
        <v>59</v>
      </c>
      <c r="J62" s="22">
        <f>SUM(J3:J61)</f>
        <v>111031</v>
      </c>
      <c r="K62" s="98">
        <f>SUM(K3:K61)</f>
        <v>34483</v>
      </c>
      <c r="L62" s="161">
        <f>SUM(L3:L61)</f>
        <v>10751332</v>
      </c>
    </row>
    <row r="63" spans="1:12" s="2" customFormat="1" ht="15" customHeight="1" x14ac:dyDescent="0.25">
      <c r="A63" s="325" t="s">
        <v>44</v>
      </c>
      <c r="B63" s="327"/>
      <c r="C63" s="327"/>
      <c r="D63" s="185"/>
      <c r="E63" s="307"/>
      <c r="F63" s="307"/>
      <c r="G63" s="307"/>
      <c r="H63" s="52"/>
      <c r="I63" s="308"/>
      <c r="J63" s="309"/>
      <c r="K63" s="310"/>
      <c r="L63" s="227"/>
    </row>
    <row r="64" spans="1:12" s="2" customFormat="1" ht="12.75" customHeight="1" x14ac:dyDescent="0.2">
      <c r="A64" s="156" t="s">
        <v>0</v>
      </c>
      <c r="B64" s="64" t="s">
        <v>16</v>
      </c>
      <c r="C64" s="96" t="s">
        <v>2</v>
      </c>
      <c r="D64" s="96" t="s">
        <v>3</v>
      </c>
      <c r="E64" s="65" t="s">
        <v>19</v>
      </c>
      <c r="F64" s="65" t="s">
        <v>17</v>
      </c>
      <c r="G64" s="65" t="s">
        <v>5</v>
      </c>
      <c r="H64" s="96" t="s">
        <v>18</v>
      </c>
      <c r="I64" s="123" t="s">
        <v>39</v>
      </c>
      <c r="J64" s="117" t="s">
        <v>28</v>
      </c>
      <c r="K64" s="118" t="s">
        <v>29</v>
      </c>
      <c r="L64" s="157" t="s">
        <v>6</v>
      </c>
    </row>
    <row r="65" spans="1:12" s="2" customFormat="1" ht="12.75" customHeight="1" x14ac:dyDescent="0.2">
      <c r="A65" s="160"/>
      <c r="B65" s="70"/>
      <c r="C65" s="71"/>
      <c r="D65" s="71"/>
      <c r="E65" s="72"/>
      <c r="F65" s="198"/>
      <c r="G65" s="71"/>
      <c r="H65" s="71"/>
      <c r="I65" s="82"/>
      <c r="J65" s="74"/>
      <c r="K65" s="97"/>
      <c r="L65" s="195"/>
    </row>
    <row r="66" spans="1:12" s="2" customFormat="1" ht="12.75" customHeight="1" x14ac:dyDescent="0.2">
      <c r="A66" s="160"/>
      <c r="B66" s="70"/>
      <c r="C66" s="71"/>
      <c r="D66" s="71"/>
      <c r="E66" s="72"/>
      <c r="F66" s="198"/>
      <c r="G66" s="71"/>
      <c r="H66" s="71"/>
      <c r="I66" s="82"/>
      <c r="J66" s="74"/>
      <c r="K66" s="97"/>
      <c r="L66" s="195"/>
    </row>
    <row r="67" spans="1:12" s="2" customFormat="1" ht="12.75" customHeight="1" x14ac:dyDescent="0.2">
      <c r="A67" s="167"/>
      <c r="B67" s="84"/>
      <c r="C67" s="46"/>
      <c r="D67" s="47"/>
      <c r="E67" s="46"/>
      <c r="F67" s="311"/>
      <c r="G67" s="48"/>
      <c r="H67" s="32" t="s">
        <v>13</v>
      </c>
      <c r="I67" s="68">
        <f>SUM(I65:I66)</f>
        <v>0</v>
      </c>
      <c r="J67" s="33">
        <f>SUM(J65:J66)</f>
        <v>0</v>
      </c>
      <c r="K67" s="98">
        <f>SUM(K65:K66)</f>
        <v>0</v>
      </c>
      <c r="L67" s="161">
        <f>SUM(L65:L66)</f>
        <v>0</v>
      </c>
    </row>
    <row r="68" spans="1:12" s="2" customFormat="1" ht="12.75" customHeight="1" x14ac:dyDescent="0.2">
      <c r="A68" s="312"/>
      <c r="B68" s="313"/>
      <c r="C68" s="314"/>
      <c r="D68" s="315"/>
      <c r="E68" s="314"/>
      <c r="F68" s="316"/>
      <c r="G68" s="314"/>
      <c r="H68" s="208" t="s">
        <v>46</v>
      </c>
      <c r="I68" s="321">
        <f>SUM(I62,I67)</f>
        <v>59</v>
      </c>
      <c r="J68" s="322">
        <f>SUM(J62,J67)</f>
        <v>111031</v>
      </c>
      <c r="K68" s="323">
        <f>SUM(K62,K67)</f>
        <v>34483</v>
      </c>
      <c r="L68" s="324">
        <f>SUM(L62,L67)</f>
        <v>10751332</v>
      </c>
    </row>
    <row r="69" spans="1:12" s="2" customFormat="1" ht="12.75" customHeight="1" x14ac:dyDescent="0.25">
      <c r="A69" s="325" t="s">
        <v>32</v>
      </c>
      <c r="B69" s="327"/>
      <c r="C69" s="327"/>
      <c r="D69" s="185"/>
      <c r="E69" s="307"/>
      <c r="F69" s="307"/>
      <c r="G69" s="307"/>
      <c r="H69" s="52"/>
      <c r="I69" s="308"/>
      <c r="J69" s="185"/>
      <c r="K69" s="310"/>
      <c r="L69" s="227"/>
    </row>
    <row r="70" spans="1:12" s="2" customFormat="1" ht="12.75" customHeight="1" x14ac:dyDescent="0.2">
      <c r="A70" s="162" t="s">
        <v>0</v>
      </c>
      <c r="B70" s="66" t="s">
        <v>1</v>
      </c>
      <c r="C70" s="99" t="s">
        <v>2</v>
      </c>
      <c r="D70" s="99" t="s">
        <v>3</v>
      </c>
      <c r="E70" s="67" t="s">
        <v>19</v>
      </c>
      <c r="F70" s="67" t="s">
        <v>4</v>
      </c>
      <c r="G70" s="67" t="s">
        <v>5</v>
      </c>
      <c r="H70" s="99" t="s">
        <v>18</v>
      </c>
      <c r="I70" s="124" t="s">
        <v>39</v>
      </c>
      <c r="J70" s="119" t="s">
        <v>28</v>
      </c>
      <c r="K70" s="99" t="s">
        <v>29</v>
      </c>
      <c r="L70" s="163" t="s">
        <v>6</v>
      </c>
    </row>
    <row r="71" spans="1:12" s="2" customFormat="1" ht="12.75" customHeight="1" x14ac:dyDescent="0.2">
      <c r="A71" s="160"/>
      <c r="B71" s="70"/>
      <c r="C71" s="71"/>
      <c r="D71" s="72"/>
      <c r="E71" s="113"/>
      <c r="F71" s="113"/>
      <c r="G71" s="113"/>
      <c r="H71" s="72"/>
      <c r="I71" s="181"/>
      <c r="J71" s="183"/>
      <c r="K71" s="181"/>
      <c r="L71" s="182"/>
    </row>
    <row r="72" spans="1:12" s="2" customFormat="1" ht="12.75" customHeight="1" x14ac:dyDescent="0.2">
      <c r="A72" s="160"/>
      <c r="B72" s="70"/>
      <c r="C72" s="71"/>
      <c r="D72" s="72"/>
      <c r="E72" s="113"/>
      <c r="F72" s="113"/>
      <c r="G72" s="113"/>
      <c r="H72" s="72"/>
      <c r="I72" s="181"/>
      <c r="J72" s="183"/>
      <c r="K72" s="181"/>
      <c r="L72" s="182"/>
    </row>
    <row r="73" spans="1:12" s="2" customFormat="1" ht="12.75" customHeight="1" x14ac:dyDescent="0.2">
      <c r="A73" s="317"/>
      <c r="B73" s="103"/>
      <c r="C73" s="104"/>
      <c r="D73" s="318"/>
      <c r="E73" s="104"/>
      <c r="F73" s="104"/>
      <c r="G73" s="319"/>
      <c r="H73" s="34" t="s">
        <v>13</v>
      </c>
      <c r="I73" s="69">
        <f>SUM(I71:I72)</f>
        <v>0</v>
      </c>
      <c r="J73" s="184">
        <f>SUM(J71:J72)</f>
        <v>0</v>
      </c>
      <c r="K73" s="105">
        <f>SUM(K71:K72)</f>
        <v>0</v>
      </c>
      <c r="L73" s="164">
        <f>SUM(L71:L72)</f>
        <v>0</v>
      </c>
    </row>
    <row r="74" spans="1:12" s="2" customFormat="1" ht="12.75" customHeight="1" x14ac:dyDescent="0.25">
      <c r="A74" s="325" t="s">
        <v>33</v>
      </c>
      <c r="B74" s="327"/>
      <c r="C74" s="327"/>
      <c r="D74" s="185"/>
      <c r="E74" s="307"/>
      <c r="F74" s="307"/>
      <c r="G74" s="307"/>
      <c r="H74" s="52"/>
      <c r="I74" s="308"/>
      <c r="J74" s="185"/>
      <c r="K74" s="310"/>
      <c r="L74" s="227"/>
    </row>
    <row r="75" spans="1:12" s="2" customFormat="1" ht="12.75" customHeight="1" x14ac:dyDescent="0.2">
      <c r="A75" s="162" t="s">
        <v>0</v>
      </c>
      <c r="B75" s="66" t="s">
        <v>1</v>
      </c>
      <c r="C75" s="99" t="s">
        <v>2</v>
      </c>
      <c r="D75" s="99" t="s">
        <v>3</v>
      </c>
      <c r="E75" s="67" t="s">
        <v>19</v>
      </c>
      <c r="F75" s="67" t="s">
        <v>4</v>
      </c>
      <c r="G75" s="67" t="s">
        <v>5</v>
      </c>
      <c r="H75" s="99" t="s">
        <v>18</v>
      </c>
      <c r="I75" s="124" t="s">
        <v>39</v>
      </c>
      <c r="J75" s="99" t="s">
        <v>28</v>
      </c>
      <c r="K75" s="120" t="s">
        <v>29</v>
      </c>
      <c r="L75" s="163" t="s">
        <v>6</v>
      </c>
    </row>
    <row r="76" spans="1:12" s="2" customFormat="1" ht="12.75" customHeight="1" x14ac:dyDescent="0.2">
      <c r="A76" s="158"/>
      <c r="B76" s="77"/>
      <c r="C76" s="72"/>
      <c r="D76" s="72"/>
      <c r="E76" s="72"/>
      <c r="F76" s="72"/>
      <c r="G76" s="72"/>
      <c r="H76" s="72"/>
      <c r="I76" s="73"/>
      <c r="J76" s="79"/>
      <c r="K76" s="100"/>
      <c r="L76" s="195"/>
    </row>
    <row r="77" spans="1:12" s="2" customFormat="1" ht="12.75" customHeight="1" x14ac:dyDescent="0.2">
      <c r="A77" s="158"/>
      <c r="B77" s="77"/>
      <c r="C77" s="72"/>
      <c r="D77" s="72"/>
      <c r="E77" s="72"/>
      <c r="F77" s="72"/>
      <c r="G77" s="72"/>
      <c r="H77" s="72"/>
      <c r="I77" s="73"/>
      <c r="J77" s="79"/>
      <c r="K77" s="100"/>
      <c r="L77" s="195"/>
    </row>
    <row r="78" spans="1:12" s="2" customFormat="1" ht="12.75" customHeight="1" x14ac:dyDescent="0.2">
      <c r="A78" s="165"/>
      <c r="B78" s="84"/>
      <c r="C78" s="46"/>
      <c r="D78" s="47"/>
      <c r="E78" s="46"/>
      <c r="F78" s="46"/>
      <c r="G78" s="46"/>
      <c r="H78" s="21" t="s">
        <v>13</v>
      </c>
      <c r="I78" s="85">
        <f>SUM(I76:I77)</f>
        <v>0</v>
      </c>
      <c r="J78" s="22">
        <f>SUM(J76:J77)</f>
        <v>0</v>
      </c>
      <c r="K78" s="101">
        <f>SUM(K76:K77)</f>
        <v>0</v>
      </c>
      <c r="L78" s="161">
        <f>SUM(L76:L77)</f>
        <v>0</v>
      </c>
    </row>
    <row r="79" spans="1:12" s="2" customFormat="1" ht="12.75" customHeight="1" x14ac:dyDescent="0.25">
      <c r="A79" s="325" t="s">
        <v>34</v>
      </c>
      <c r="B79" s="327"/>
      <c r="C79" s="327"/>
      <c r="D79" s="185"/>
      <c r="E79" s="307"/>
      <c r="F79" s="307"/>
      <c r="G79" s="307"/>
      <c r="H79" s="52"/>
      <c r="I79" s="308"/>
      <c r="J79" s="185"/>
      <c r="K79" s="310"/>
      <c r="L79" s="227"/>
    </row>
    <row r="80" spans="1:12" s="2" customFormat="1" ht="12.75" customHeight="1" x14ac:dyDescent="0.2">
      <c r="A80" s="162" t="s">
        <v>0</v>
      </c>
      <c r="B80" s="66" t="s">
        <v>1</v>
      </c>
      <c r="C80" s="99" t="s">
        <v>2</v>
      </c>
      <c r="D80" s="99" t="s">
        <v>3</v>
      </c>
      <c r="E80" s="67" t="s">
        <v>19</v>
      </c>
      <c r="F80" s="67" t="s">
        <v>4</v>
      </c>
      <c r="G80" s="67" t="s">
        <v>5</v>
      </c>
      <c r="H80" s="99" t="s">
        <v>18</v>
      </c>
      <c r="I80" s="124" t="s">
        <v>39</v>
      </c>
      <c r="J80" s="99" t="s">
        <v>28</v>
      </c>
      <c r="K80" s="120" t="s">
        <v>29</v>
      </c>
      <c r="L80" s="163" t="s">
        <v>6</v>
      </c>
    </row>
    <row r="81" spans="1:12" s="2" customFormat="1" ht="12.75" customHeight="1" x14ac:dyDescent="0.2">
      <c r="A81" s="158"/>
      <c r="B81" s="77"/>
      <c r="C81" s="72"/>
      <c r="D81" s="72"/>
      <c r="E81" s="72"/>
      <c r="F81" s="72"/>
      <c r="G81" s="72"/>
      <c r="H81" s="72"/>
      <c r="I81" s="73"/>
      <c r="J81" s="79"/>
      <c r="K81" s="100"/>
      <c r="L81" s="195"/>
    </row>
    <row r="82" spans="1:12" s="2" customFormat="1" ht="12.75" customHeight="1" x14ac:dyDescent="0.2">
      <c r="A82" s="158"/>
      <c r="B82" s="77"/>
      <c r="C82" s="72"/>
      <c r="D82" s="72"/>
      <c r="E82" s="72"/>
      <c r="F82" s="72"/>
      <c r="G82" s="72"/>
      <c r="H82" s="72"/>
      <c r="I82" s="73"/>
      <c r="J82" s="79"/>
      <c r="K82" s="100"/>
      <c r="L82" s="195"/>
    </row>
    <row r="83" spans="1:12" s="2" customFormat="1" ht="15" customHeight="1" x14ac:dyDescent="0.2">
      <c r="A83" s="165"/>
      <c r="B83" s="84"/>
      <c r="C83" s="46"/>
      <c r="D83" s="47"/>
      <c r="E83" s="46"/>
      <c r="F83" s="46"/>
      <c r="G83" s="46"/>
      <c r="H83" s="21" t="s">
        <v>13</v>
      </c>
      <c r="I83" s="85">
        <f>SUM(I81:I82)</f>
        <v>0</v>
      </c>
      <c r="J83" s="22">
        <f>SUM(J81:J82)</f>
        <v>0</v>
      </c>
      <c r="K83" s="101">
        <f>SUM(K81:K82)</f>
        <v>0</v>
      </c>
      <c r="L83" s="161">
        <f>SUM(L81:L82)</f>
        <v>0</v>
      </c>
    </row>
    <row r="84" spans="1:12" s="2" customFormat="1" ht="15" customHeight="1" x14ac:dyDescent="0.25">
      <c r="A84" s="325" t="s">
        <v>22</v>
      </c>
      <c r="B84" s="326"/>
      <c r="C84" s="326"/>
      <c r="D84" s="39"/>
      <c r="E84" s="307"/>
      <c r="F84" s="307"/>
      <c r="G84" s="307"/>
      <c r="H84" s="52"/>
      <c r="I84" s="308"/>
      <c r="J84" s="185"/>
      <c r="K84" s="310"/>
      <c r="L84" s="227"/>
    </row>
    <row r="85" spans="1:12" s="2" customFormat="1" ht="15" customHeight="1" x14ac:dyDescent="0.2">
      <c r="A85" s="162" t="s">
        <v>0</v>
      </c>
      <c r="B85" s="66" t="s">
        <v>1</v>
      </c>
      <c r="C85" s="99" t="s">
        <v>2</v>
      </c>
      <c r="D85" s="99" t="s">
        <v>3</v>
      </c>
      <c r="E85" s="67" t="s">
        <v>19</v>
      </c>
      <c r="F85" s="67" t="s">
        <v>4</v>
      </c>
      <c r="G85" s="67" t="s">
        <v>5</v>
      </c>
      <c r="H85" s="99" t="s">
        <v>18</v>
      </c>
      <c r="I85" s="124" t="s">
        <v>39</v>
      </c>
      <c r="J85" s="99" t="s">
        <v>28</v>
      </c>
      <c r="K85" s="121" t="s">
        <v>29</v>
      </c>
      <c r="L85" s="166" t="s">
        <v>6</v>
      </c>
    </row>
    <row r="86" spans="1:12" s="2" customFormat="1" ht="15" customHeight="1" x14ac:dyDescent="0.2">
      <c r="A86" s="320">
        <v>44986</v>
      </c>
      <c r="B86" s="70" t="s">
        <v>66</v>
      </c>
      <c r="C86" s="71" t="s">
        <v>67</v>
      </c>
      <c r="D86" s="71" t="s">
        <v>68</v>
      </c>
      <c r="E86" s="193"/>
      <c r="F86" s="194"/>
      <c r="G86" s="194"/>
      <c r="H86" s="203" t="s">
        <v>69</v>
      </c>
      <c r="I86" s="82">
        <v>1</v>
      </c>
      <c r="J86" s="199">
        <v>0</v>
      </c>
      <c r="K86" s="97">
        <v>0</v>
      </c>
      <c r="L86" s="195">
        <v>58945</v>
      </c>
    </row>
    <row r="87" spans="1:12" s="2" customFormat="1" ht="15" customHeight="1" x14ac:dyDescent="0.2">
      <c r="A87" s="201">
        <v>44986</v>
      </c>
      <c r="B87" s="70" t="s">
        <v>70</v>
      </c>
      <c r="C87" s="71" t="s">
        <v>54</v>
      </c>
      <c r="D87" s="71"/>
      <c r="E87" s="193"/>
      <c r="F87" s="194"/>
      <c r="G87" s="194"/>
      <c r="H87" s="203" t="s">
        <v>71</v>
      </c>
      <c r="I87" s="82">
        <v>1</v>
      </c>
      <c r="J87" s="199">
        <v>0</v>
      </c>
      <c r="K87" s="97">
        <v>0</v>
      </c>
      <c r="L87" s="195">
        <v>0</v>
      </c>
    </row>
    <row r="88" spans="1:12" s="2" customFormat="1" ht="15" customHeight="1" x14ac:dyDescent="0.2">
      <c r="A88" s="160">
        <v>44986</v>
      </c>
      <c r="B88" s="70" t="s">
        <v>72</v>
      </c>
      <c r="C88" s="71" t="s">
        <v>73</v>
      </c>
      <c r="D88" s="71"/>
      <c r="E88" s="193"/>
      <c r="F88" s="194"/>
      <c r="G88" s="194"/>
      <c r="H88" s="203" t="s">
        <v>74</v>
      </c>
      <c r="I88" s="82">
        <v>1</v>
      </c>
      <c r="J88" s="199">
        <v>0</v>
      </c>
      <c r="K88" s="97">
        <v>0</v>
      </c>
      <c r="L88" s="195">
        <v>13000</v>
      </c>
    </row>
    <row r="89" spans="1:12" s="2" customFormat="1" ht="15" customHeight="1" x14ac:dyDescent="0.2">
      <c r="A89" s="160">
        <v>44986</v>
      </c>
      <c r="B89" s="70" t="s">
        <v>75</v>
      </c>
      <c r="C89" s="71" t="s">
        <v>76</v>
      </c>
      <c r="D89" s="71" t="s">
        <v>77</v>
      </c>
      <c r="E89" s="193"/>
      <c r="F89" s="194"/>
      <c r="G89" s="194"/>
      <c r="H89" s="203" t="s">
        <v>78</v>
      </c>
      <c r="I89" s="82">
        <v>1</v>
      </c>
      <c r="J89" s="199">
        <v>0</v>
      </c>
      <c r="K89" s="97">
        <v>0</v>
      </c>
      <c r="L89" s="195">
        <v>8476</v>
      </c>
    </row>
    <row r="90" spans="1:12" s="2" customFormat="1" ht="15" customHeight="1" x14ac:dyDescent="0.2">
      <c r="A90" s="160">
        <v>44986</v>
      </c>
      <c r="B90" s="70" t="s">
        <v>143</v>
      </c>
      <c r="C90" s="71" t="s">
        <v>144</v>
      </c>
      <c r="D90" s="231" t="s">
        <v>145</v>
      </c>
      <c r="E90" s="193"/>
      <c r="F90" s="194"/>
      <c r="G90" s="194"/>
      <c r="H90" s="203" t="s">
        <v>146</v>
      </c>
      <c r="I90" s="82">
        <v>1</v>
      </c>
      <c r="J90" s="74">
        <v>0</v>
      </c>
      <c r="K90" s="97">
        <v>0</v>
      </c>
      <c r="L90" s="159">
        <v>5000</v>
      </c>
    </row>
    <row r="91" spans="1:12" s="2" customFormat="1" ht="15" customHeight="1" x14ac:dyDescent="0.2">
      <c r="A91" s="160">
        <v>44987</v>
      </c>
      <c r="B91" s="70" t="s">
        <v>147</v>
      </c>
      <c r="C91" s="71" t="s">
        <v>148</v>
      </c>
      <c r="D91" s="71"/>
      <c r="E91" s="193"/>
      <c r="F91" s="194"/>
      <c r="G91" s="194"/>
      <c r="H91" s="203" t="s">
        <v>149</v>
      </c>
      <c r="I91" s="82">
        <v>1</v>
      </c>
      <c r="J91" s="199">
        <v>0</v>
      </c>
      <c r="K91" s="97">
        <v>0</v>
      </c>
      <c r="L91" s="195">
        <v>52000</v>
      </c>
    </row>
    <row r="92" spans="1:12" s="2" customFormat="1" ht="15" customHeight="1" x14ac:dyDescent="0.2">
      <c r="A92" s="160">
        <v>44987</v>
      </c>
      <c r="B92" s="70" t="s">
        <v>124</v>
      </c>
      <c r="C92" s="71" t="s">
        <v>125</v>
      </c>
      <c r="D92" s="71" t="s">
        <v>126</v>
      </c>
      <c r="E92" s="193"/>
      <c r="F92" s="194"/>
      <c r="G92" s="194"/>
      <c r="H92" s="203" t="s">
        <v>127</v>
      </c>
      <c r="I92" s="82">
        <v>1</v>
      </c>
      <c r="J92" s="199">
        <v>0</v>
      </c>
      <c r="K92" s="97">
        <v>0</v>
      </c>
      <c r="L92" s="195">
        <v>60000</v>
      </c>
    </row>
    <row r="93" spans="1:12" s="2" customFormat="1" ht="15" customHeight="1" x14ac:dyDescent="0.2">
      <c r="A93" s="160">
        <v>44988</v>
      </c>
      <c r="B93" s="77" t="s">
        <v>128</v>
      </c>
      <c r="C93" s="72" t="s">
        <v>129</v>
      </c>
      <c r="D93" s="72" t="s">
        <v>130</v>
      </c>
      <c r="E93" s="72"/>
      <c r="F93" s="193"/>
      <c r="G93" s="72"/>
      <c r="H93" s="72" t="s">
        <v>131</v>
      </c>
      <c r="I93" s="80">
        <v>1</v>
      </c>
      <c r="J93" s="222">
        <v>0</v>
      </c>
      <c r="K93" s="112">
        <v>0</v>
      </c>
      <c r="L93" s="159">
        <v>9379</v>
      </c>
    </row>
    <row r="94" spans="1:12" s="2" customFormat="1" ht="15" customHeight="1" x14ac:dyDescent="0.2">
      <c r="A94" s="158">
        <v>44988</v>
      </c>
      <c r="B94" s="77" t="s">
        <v>168</v>
      </c>
      <c r="C94" s="72" t="s">
        <v>169</v>
      </c>
      <c r="D94" s="72"/>
      <c r="E94" s="72"/>
      <c r="F94" s="193"/>
      <c r="G94" s="72"/>
      <c r="H94" s="72" t="s">
        <v>170</v>
      </c>
      <c r="I94" s="80">
        <v>1</v>
      </c>
      <c r="J94" s="222">
        <v>0</v>
      </c>
      <c r="K94" s="112">
        <v>0</v>
      </c>
      <c r="L94" s="159">
        <v>20000</v>
      </c>
    </row>
    <row r="95" spans="1:12" s="2" customFormat="1" ht="15" customHeight="1" x14ac:dyDescent="0.2">
      <c r="A95" s="158">
        <v>44988</v>
      </c>
      <c r="B95" s="70" t="s">
        <v>188</v>
      </c>
      <c r="C95" s="71" t="s">
        <v>189</v>
      </c>
      <c r="D95" s="71" t="s">
        <v>190</v>
      </c>
      <c r="E95" s="193"/>
      <c r="F95" s="194"/>
      <c r="G95" s="194"/>
      <c r="H95" s="203" t="s">
        <v>191</v>
      </c>
      <c r="I95" s="82">
        <v>1</v>
      </c>
      <c r="J95" s="199">
        <v>3156</v>
      </c>
      <c r="K95" s="97">
        <v>0</v>
      </c>
      <c r="L95" s="195">
        <v>1000</v>
      </c>
    </row>
    <row r="96" spans="1:12" s="2" customFormat="1" ht="15" customHeight="1" x14ac:dyDescent="0.2">
      <c r="A96" s="160">
        <v>44988</v>
      </c>
      <c r="B96" s="70" t="s">
        <v>180</v>
      </c>
      <c r="C96" s="71" t="s">
        <v>181</v>
      </c>
      <c r="D96" s="71" t="s">
        <v>182</v>
      </c>
      <c r="E96" s="193"/>
      <c r="F96" s="194"/>
      <c r="G96" s="194"/>
      <c r="H96" s="203" t="s">
        <v>183</v>
      </c>
      <c r="I96" s="82">
        <v>1</v>
      </c>
      <c r="J96" s="199">
        <v>0</v>
      </c>
      <c r="K96" s="97">
        <v>0</v>
      </c>
      <c r="L96" s="159">
        <v>49000</v>
      </c>
    </row>
    <row r="97" spans="1:12" s="2" customFormat="1" ht="15.75" customHeight="1" x14ac:dyDescent="0.2">
      <c r="A97" s="160">
        <v>44991</v>
      </c>
      <c r="B97" s="202" t="s">
        <v>263</v>
      </c>
      <c r="C97" s="203" t="s">
        <v>264</v>
      </c>
      <c r="D97" s="203" t="s">
        <v>265</v>
      </c>
      <c r="E97" s="193"/>
      <c r="F97" s="219"/>
      <c r="G97" s="219"/>
      <c r="H97" s="203" t="s">
        <v>131</v>
      </c>
      <c r="I97" s="80">
        <v>1</v>
      </c>
      <c r="J97" s="220">
        <v>0</v>
      </c>
      <c r="K97" s="221">
        <v>0</v>
      </c>
      <c r="L97" s="159">
        <v>5600</v>
      </c>
    </row>
    <row r="98" spans="1:12" s="2" customFormat="1" ht="15" customHeight="1" x14ac:dyDescent="0.2">
      <c r="A98" s="201">
        <v>44992</v>
      </c>
      <c r="B98" s="77" t="s">
        <v>269</v>
      </c>
      <c r="C98" s="72" t="s">
        <v>270</v>
      </c>
      <c r="D98" s="72" t="s">
        <v>271</v>
      </c>
      <c r="E98" s="72"/>
      <c r="F98" s="193"/>
      <c r="G98" s="72"/>
      <c r="H98" s="230" t="s">
        <v>272</v>
      </c>
      <c r="I98" s="80">
        <v>1</v>
      </c>
      <c r="J98" s="222">
        <v>1359</v>
      </c>
      <c r="K98" s="112">
        <v>0</v>
      </c>
      <c r="L98" s="159">
        <v>30000</v>
      </c>
    </row>
    <row r="99" spans="1:12" s="2" customFormat="1" ht="15" customHeight="1" x14ac:dyDescent="0.2">
      <c r="A99" s="158">
        <v>44992</v>
      </c>
      <c r="B99" s="70" t="s">
        <v>273</v>
      </c>
      <c r="C99" s="71" t="s">
        <v>274</v>
      </c>
      <c r="D99" s="71" t="s">
        <v>198</v>
      </c>
      <c r="E99" s="193"/>
      <c r="F99" s="194"/>
      <c r="G99" s="194"/>
      <c r="H99" s="203" t="s">
        <v>275</v>
      </c>
      <c r="I99" s="82">
        <v>1</v>
      </c>
      <c r="J99" s="199">
        <v>0</v>
      </c>
      <c r="K99" s="97">
        <v>0</v>
      </c>
      <c r="L99" s="195">
        <v>2500</v>
      </c>
    </row>
    <row r="100" spans="1:12" s="2" customFormat="1" ht="15" customHeight="1" x14ac:dyDescent="0.2">
      <c r="A100" s="160">
        <v>44992</v>
      </c>
      <c r="B100" s="70" t="s">
        <v>266</v>
      </c>
      <c r="C100" s="71" t="s">
        <v>267</v>
      </c>
      <c r="D100" s="71"/>
      <c r="E100" s="193"/>
      <c r="F100" s="194"/>
      <c r="G100" s="194"/>
      <c r="H100" s="203" t="s">
        <v>268</v>
      </c>
      <c r="I100" s="82">
        <v>1</v>
      </c>
      <c r="J100" s="199">
        <v>0</v>
      </c>
      <c r="K100" s="97">
        <v>0</v>
      </c>
      <c r="L100" s="195">
        <v>34383</v>
      </c>
    </row>
    <row r="101" spans="1:12" s="2" customFormat="1" ht="14.25" customHeight="1" x14ac:dyDescent="0.2">
      <c r="A101" s="160">
        <v>44993</v>
      </c>
      <c r="B101" s="70" t="s">
        <v>293</v>
      </c>
      <c r="C101" s="71" t="s">
        <v>294</v>
      </c>
      <c r="D101" s="71"/>
      <c r="E101" s="193"/>
      <c r="F101" s="194"/>
      <c r="G101" s="194"/>
      <c r="H101" s="203" t="s">
        <v>149</v>
      </c>
      <c r="I101" s="82">
        <v>1</v>
      </c>
      <c r="J101" s="74">
        <v>0</v>
      </c>
      <c r="K101" s="97">
        <v>0</v>
      </c>
      <c r="L101" s="159">
        <v>49000</v>
      </c>
    </row>
    <row r="102" spans="1:12" s="2" customFormat="1" ht="15" customHeight="1" x14ac:dyDescent="0.2">
      <c r="A102" s="285">
        <v>44993</v>
      </c>
      <c r="B102" s="70" t="s">
        <v>353</v>
      </c>
      <c r="C102" s="71" t="s">
        <v>354</v>
      </c>
      <c r="D102" s="71" t="s">
        <v>355</v>
      </c>
      <c r="E102" s="193"/>
      <c r="F102" s="194"/>
      <c r="G102" s="194"/>
      <c r="H102" s="203" t="s">
        <v>356</v>
      </c>
      <c r="I102" s="82">
        <v>1</v>
      </c>
      <c r="J102" s="199">
        <v>0</v>
      </c>
      <c r="K102" s="97">
        <v>0</v>
      </c>
      <c r="L102" s="195">
        <v>24275</v>
      </c>
    </row>
    <row r="103" spans="1:12" s="2" customFormat="1" ht="15" customHeight="1" x14ac:dyDescent="0.2">
      <c r="A103" s="160">
        <v>44995</v>
      </c>
      <c r="B103" s="70" t="s">
        <v>357</v>
      </c>
      <c r="C103" s="71" t="s">
        <v>358</v>
      </c>
      <c r="D103" s="71" t="s">
        <v>359</v>
      </c>
      <c r="E103" s="193"/>
      <c r="F103" s="194"/>
      <c r="G103" s="194"/>
      <c r="H103" s="203" t="s">
        <v>356</v>
      </c>
      <c r="I103" s="82">
        <v>1</v>
      </c>
      <c r="J103" s="199">
        <v>0</v>
      </c>
      <c r="K103" s="97">
        <v>0</v>
      </c>
      <c r="L103" s="195">
        <v>21696</v>
      </c>
    </row>
    <row r="104" spans="1:12" s="2" customFormat="1" ht="15" customHeight="1" x14ac:dyDescent="0.2">
      <c r="A104" s="160">
        <v>44995</v>
      </c>
      <c r="B104" s="70" t="s">
        <v>360</v>
      </c>
      <c r="C104" s="71" t="s">
        <v>361</v>
      </c>
      <c r="D104" s="71" t="s">
        <v>182</v>
      </c>
      <c r="E104" s="193"/>
      <c r="F104" s="194"/>
      <c r="G104" s="194"/>
      <c r="H104" s="203" t="s">
        <v>356</v>
      </c>
      <c r="I104" s="82">
        <v>1</v>
      </c>
      <c r="J104" s="199">
        <v>0</v>
      </c>
      <c r="K104" s="97">
        <v>0</v>
      </c>
      <c r="L104" s="195">
        <v>14074</v>
      </c>
    </row>
    <row r="105" spans="1:12" s="2" customFormat="1" ht="15" customHeight="1" x14ac:dyDescent="0.2">
      <c r="A105" s="160">
        <v>44995</v>
      </c>
      <c r="B105" s="70" t="s">
        <v>362</v>
      </c>
      <c r="C105" s="71" t="s">
        <v>363</v>
      </c>
      <c r="D105" s="71" t="s">
        <v>364</v>
      </c>
      <c r="E105" s="193"/>
      <c r="F105" s="194"/>
      <c r="G105" s="194"/>
      <c r="H105" s="203" t="s">
        <v>356</v>
      </c>
      <c r="I105" s="82">
        <v>1</v>
      </c>
      <c r="J105" s="199">
        <v>0</v>
      </c>
      <c r="K105" s="97">
        <v>0</v>
      </c>
      <c r="L105" s="195">
        <v>26722</v>
      </c>
    </row>
    <row r="106" spans="1:12" s="2" customFormat="1" ht="15" customHeight="1" x14ac:dyDescent="0.2">
      <c r="A106" s="160">
        <v>44995</v>
      </c>
      <c r="B106" s="202" t="s">
        <v>372</v>
      </c>
      <c r="C106" s="203" t="s">
        <v>373</v>
      </c>
      <c r="D106" s="203" t="s">
        <v>130</v>
      </c>
      <c r="E106" s="193"/>
      <c r="F106" s="219"/>
      <c r="G106" s="219"/>
      <c r="H106" s="203" t="s">
        <v>374</v>
      </c>
      <c r="I106" s="82">
        <v>1</v>
      </c>
      <c r="J106" s="199">
        <v>0</v>
      </c>
      <c r="K106" s="288">
        <v>0</v>
      </c>
      <c r="L106" s="195">
        <v>11888</v>
      </c>
    </row>
    <row r="107" spans="1:12" s="2" customFormat="1" ht="15" customHeight="1" x14ac:dyDescent="0.2">
      <c r="A107" s="201">
        <v>44995</v>
      </c>
      <c r="B107" s="202" t="s">
        <v>386</v>
      </c>
      <c r="C107" s="203" t="s">
        <v>387</v>
      </c>
      <c r="D107" s="203"/>
      <c r="E107" s="193"/>
      <c r="F107" s="219"/>
      <c r="G107" s="219"/>
      <c r="H107" s="203" t="s">
        <v>268</v>
      </c>
      <c r="I107" s="82">
        <v>1</v>
      </c>
      <c r="J107" s="199">
        <v>0</v>
      </c>
      <c r="K107" s="288">
        <v>0</v>
      </c>
      <c r="L107" s="195">
        <v>29430</v>
      </c>
    </row>
    <row r="108" spans="1:12" s="2" customFormat="1" ht="15" customHeight="1" x14ac:dyDescent="0.2">
      <c r="A108" s="201">
        <v>44998</v>
      </c>
      <c r="B108" s="70" t="s">
        <v>388</v>
      </c>
      <c r="C108" s="71" t="s">
        <v>389</v>
      </c>
      <c r="D108" s="71" t="s">
        <v>390</v>
      </c>
      <c r="E108" s="193"/>
      <c r="F108" s="194"/>
      <c r="G108" s="194"/>
      <c r="H108" s="203" t="s">
        <v>391</v>
      </c>
      <c r="I108" s="82">
        <v>1</v>
      </c>
      <c r="J108" s="199">
        <v>0</v>
      </c>
      <c r="K108" s="97">
        <v>0</v>
      </c>
      <c r="L108" s="159">
        <v>2500</v>
      </c>
    </row>
    <row r="109" spans="1:12" s="2" customFormat="1" ht="15" customHeight="1" x14ac:dyDescent="0.2">
      <c r="A109" s="160">
        <v>44998</v>
      </c>
      <c r="B109" s="202" t="s">
        <v>392</v>
      </c>
      <c r="C109" s="203" t="s">
        <v>393</v>
      </c>
      <c r="D109" s="203" t="s">
        <v>394</v>
      </c>
      <c r="E109" s="193"/>
      <c r="F109" s="219"/>
      <c r="G109" s="219"/>
      <c r="H109" s="203" t="s">
        <v>131</v>
      </c>
      <c r="I109" s="82">
        <v>1</v>
      </c>
      <c r="J109" s="199">
        <v>0</v>
      </c>
      <c r="K109" s="288">
        <v>0</v>
      </c>
      <c r="L109" s="195">
        <v>8300</v>
      </c>
    </row>
    <row r="110" spans="1:12" s="2" customFormat="1" ht="15" customHeight="1" x14ac:dyDescent="0.2">
      <c r="A110" s="201">
        <v>44998</v>
      </c>
      <c r="B110" s="202" t="s">
        <v>395</v>
      </c>
      <c r="C110" s="203" t="s">
        <v>396</v>
      </c>
      <c r="D110" s="203" t="s">
        <v>397</v>
      </c>
      <c r="E110" s="193"/>
      <c r="F110" s="219"/>
      <c r="G110" s="219"/>
      <c r="H110" s="203" t="s">
        <v>69</v>
      </c>
      <c r="I110" s="82">
        <v>1</v>
      </c>
      <c r="J110" s="199">
        <v>0</v>
      </c>
      <c r="K110" s="288">
        <v>0</v>
      </c>
      <c r="L110" s="195">
        <v>46876</v>
      </c>
    </row>
    <row r="111" spans="1:12" s="2" customFormat="1" ht="15" customHeight="1" x14ac:dyDescent="0.2">
      <c r="A111" s="201">
        <v>44998</v>
      </c>
      <c r="B111" s="202" t="s">
        <v>430</v>
      </c>
      <c r="C111" s="203" t="s">
        <v>431</v>
      </c>
      <c r="D111" s="203" t="s">
        <v>432</v>
      </c>
      <c r="E111" s="193"/>
      <c r="F111" s="219"/>
      <c r="G111" s="219"/>
      <c r="H111" s="203" t="s">
        <v>433</v>
      </c>
      <c r="I111" s="82">
        <v>1</v>
      </c>
      <c r="J111" s="199">
        <v>900</v>
      </c>
      <c r="K111" s="288">
        <v>40</v>
      </c>
      <c r="L111" s="195">
        <v>80000</v>
      </c>
    </row>
    <row r="112" spans="1:12" s="2" customFormat="1" ht="15" customHeight="1" x14ac:dyDescent="0.2">
      <c r="A112" s="201">
        <v>44999</v>
      </c>
      <c r="B112" s="70" t="s">
        <v>456</v>
      </c>
      <c r="C112" s="71" t="s">
        <v>296</v>
      </c>
      <c r="D112" s="71"/>
      <c r="E112" s="193"/>
      <c r="F112" s="194"/>
      <c r="G112" s="194"/>
      <c r="H112" s="203" t="s">
        <v>457</v>
      </c>
      <c r="I112" s="82">
        <v>1</v>
      </c>
      <c r="J112" s="199">
        <v>0</v>
      </c>
      <c r="K112" s="97">
        <v>0</v>
      </c>
      <c r="L112" s="195">
        <v>0</v>
      </c>
    </row>
    <row r="113" spans="1:12" s="2" customFormat="1" ht="15" customHeight="1" x14ac:dyDescent="0.2">
      <c r="A113" s="160">
        <v>44999</v>
      </c>
      <c r="B113" s="202" t="s">
        <v>458</v>
      </c>
      <c r="C113" s="203" t="s">
        <v>125</v>
      </c>
      <c r="D113" s="203" t="s">
        <v>126</v>
      </c>
      <c r="E113" s="193"/>
      <c r="F113" s="219"/>
      <c r="G113" s="219"/>
      <c r="H113" s="203" t="s">
        <v>459</v>
      </c>
      <c r="I113" s="82">
        <v>1</v>
      </c>
      <c r="J113" s="199">
        <v>0</v>
      </c>
      <c r="K113" s="288">
        <v>0</v>
      </c>
      <c r="L113" s="195">
        <v>6000</v>
      </c>
    </row>
    <row r="114" spans="1:12" s="2" customFormat="1" ht="15" customHeight="1" x14ac:dyDescent="0.2">
      <c r="A114" s="201">
        <v>44999</v>
      </c>
      <c r="B114" s="202" t="s">
        <v>460</v>
      </c>
      <c r="C114" s="203" t="s">
        <v>461</v>
      </c>
      <c r="D114" s="203"/>
      <c r="E114" s="193"/>
      <c r="F114" s="219"/>
      <c r="G114" s="219"/>
      <c r="H114" s="203" t="s">
        <v>462</v>
      </c>
      <c r="I114" s="82">
        <v>1</v>
      </c>
      <c r="J114" s="199">
        <v>0</v>
      </c>
      <c r="K114" s="288">
        <v>0</v>
      </c>
      <c r="L114" s="195">
        <v>11788</v>
      </c>
    </row>
    <row r="115" spans="1:12" s="2" customFormat="1" ht="15" customHeight="1" x14ac:dyDescent="0.2">
      <c r="A115" s="201">
        <v>45000</v>
      </c>
      <c r="B115" s="70" t="s">
        <v>513</v>
      </c>
      <c r="C115" s="71" t="s">
        <v>514</v>
      </c>
      <c r="D115" s="71" t="s">
        <v>390</v>
      </c>
      <c r="E115" s="193"/>
      <c r="F115" s="194"/>
      <c r="G115" s="194"/>
      <c r="H115" s="203" t="s">
        <v>515</v>
      </c>
      <c r="I115" s="82">
        <v>1</v>
      </c>
      <c r="J115" s="199">
        <v>0</v>
      </c>
      <c r="K115" s="97">
        <v>0</v>
      </c>
      <c r="L115" s="195">
        <v>18500</v>
      </c>
    </row>
    <row r="116" spans="1:12" s="2" customFormat="1" ht="15" customHeight="1" x14ac:dyDescent="0.2">
      <c r="A116" s="160">
        <v>45001</v>
      </c>
      <c r="B116" s="70" t="s">
        <v>527</v>
      </c>
      <c r="C116" s="71" t="s">
        <v>528</v>
      </c>
      <c r="D116" s="71" t="s">
        <v>529</v>
      </c>
      <c r="E116" s="193"/>
      <c r="F116" s="194"/>
      <c r="G116" s="194"/>
      <c r="H116" s="203" t="s">
        <v>530</v>
      </c>
      <c r="I116" s="82">
        <v>1</v>
      </c>
      <c r="J116" s="199">
        <v>0</v>
      </c>
      <c r="K116" s="97">
        <v>0</v>
      </c>
      <c r="L116" s="195">
        <v>15000</v>
      </c>
    </row>
    <row r="117" spans="1:12" s="2" customFormat="1" ht="15" customHeight="1" x14ac:dyDescent="0.2">
      <c r="A117" s="160">
        <v>45002</v>
      </c>
      <c r="B117" s="70" t="s">
        <v>531</v>
      </c>
      <c r="C117" s="71" t="s">
        <v>532</v>
      </c>
      <c r="D117" s="71" t="s">
        <v>533</v>
      </c>
      <c r="E117" s="193"/>
      <c r="F117" s="194"/>
      <c r="G117" s="194"/>
      <c r="H117" s="203" t="s">
        <v>534</v>
      </c>
      <c r="I117" s="82">
        <v>1</v>
      </c>
      <c r="J117" s="199">
        <v>0</v>
      </c>
      <c r="K117" s="97">
        <v>0</v>
      </c>
      <c r="L117" s="195">
        <v>48822</v>
      </c>
    </row>
    <row r="118" spans="1:12" s="2" customFormat="1" ht="15" customHeight="1" x14ac:dyDescent="0.2">
      <c r="A118" s="160">
        <v>45002</v>
      </c>
      <c r="B118" s="70" t="s">
        <v>535</v>
      </c>
      <c r="C118" s="71" t="s">
        <v>536</v>
      </c>
      <c r="D118" s="71" t="s">
        <v>537</v>
      </c>
      <c r="E118" s="193"/>
      <c r="F118" s="194"/>
      <c r="G118" s="194"/>
      <c r="H118" s="203" t="s">
        <v>538</v>
      </c>
      <c r="I118" s="82">
        <v>1</v>
      </c>
      <c r="J118" s="199">
        <v>0</v>
      </c>
      <c r="K118" s="97">
        <v>0</v>
      </c>
      <c r="L118" s="195">
        <v>0</v>
      </c>
    </row>
    <row r="119" spans="1:12" s="2" customFormat="1" ht="15" customHeight="1" x14ac:dyDescent="0.2">
      <c r="A119" s="160">
        <v>45002</v>
      </c>
      <c r="B119" s="70" t="s">
        <v>593</v>
      </c>
      <c r="C119" s="71" t="s">
        <v>594</v>
      </c>
      <c r="D119" s="71" t="s">
        <v>390</v>
      </c>
      <c r="E119" s="193"/>
      <c r="F119" s="194"/>
      <c r="G119" s="194"/>
      <c r="H119" s="203" t="s">
        <v>595</v>
      </c>
      <c r="I119" s="82">
        <v>1</v>
      </c>
      <c r="J119" s="199">
        <v>0</v>
      </c>
      <c r="K119" s="97">
        <v>0</v>
      </c>
      <c r="L119" s="195">
        <v>11100</v>
      </c>
    </row>
    <row r="120" spans="1:12" s="2" customFormat="1" ht="15" customHeight="1" x14ac:dyDescent="0.2">
      <c r="A120" s="160">
        <v>45005</v>
      </c>
      <c r="B120" s="70" t="s">
        <v>602</v>
      </c>
      <c r="C120" s="71" t="s">
        <v>603</v>
      </c>
      <c r="D120" s="71" t="s">
        <v>604</v>
      </c>
      <c r="E120" s="193"/>
      <c r="F120" s="194"/>
      <c r="G120" s="194"/>
      <c r="H120" s="203" t="s">
        <v>605</v>
      </c>
      <c r="I120" s="82">
        <v>1</v>
      </c>
      <c r="J120" s="199">
        <v>0</v>
      </c>
      <c r="K120" s="97">
        <v>0</v>
      </c>
      <c r="L120" s="195">
        <v>11553</v>
      </c>
    </row>
    <row r="121" spans="1:12" s="2" customFormat="1" ht="15" customHeight="1" x14ac:dyDescent="0.2">
      <c r="A121" s="160">
        <v>45005</v>
      </c>
      <c r="B121" s="70" t="s">
        <v>606</v>
      </c>
      <c r="C121" s="71" t="s">
        <v>607</v>
      </c>
      <c r="D121" s="71" t="s">
        <v>608</v>
      </c>
      <c r="E121" s="193"/>
      <c r="F121" s="194"/>
      <c r="G121" s="194"/>
      <c r="H121" s="203" t="s">
        <v>609</v>
      </c>
      <c r="I121" s="82">
        <v>1</v>
      </c>
      <c r="J121" s="199">
        <v>0</v>
      </c>
      <c r="K121" s="97">
        <v>0</v>
      </c>
      <c r="L121" s="195">
        <v>1500</v>
      </c>
    </row>
    <row r="122" spans="1:12" s="2" customFormat="1" ht="15" customHeight="1" x14ac:dyDescent="0.2">
      <c r="A122" s="160">
        <v>45006</v>
      </c>
      <c r="B122" s="70" t="s">
        <v>516</v>
      </c>
      <c r="C122" s="71" t="s">
        <v>610</v>
      </c>
      <c r="D122" s="71" t="s">
        <v>611</v>
      </c>
      <c r="E122" s="193"/>
      <c r="F122" s="194"/>
      <c r="G122" s="194"/>
      <c r="H122" s="203" t="s">
        <v>612</v>
      </c>
      <c r="I122" s="82">
        <v>1</v>
      </c>
      <c r="J122" s="199">
        <v>0</v>
      </c>
      <c r="K122" s="97">
        <v>0</v>
      </c>
      <c r="L122" s="195">
        <v>4875</v>
      </c>
    </row>
    <row r="123" spans="1:12" s="2" customFormat="1" ht="15" customHeight="1" x14ac:dyDescent="0.2">
      <c r="A123" s="160">
        <v>45006</v>
      </c>
      <c r="B123" s="70" t="s">
        <v>613</v>
      </c>
      <c r="C123" s="71" t="s">
        <v>614</v>
      </c>
      <c r="D123" s="71" t="s">
        <v>271</v>
      </c>
      <c r="E123" s="193"/>
      <c r="F123" s="194"/>
      <c r="G123" s="194"/>
      <c r="H123" s="203" t="s">
        <v>612</v>
      </c>
      <c r="I123" s="82">
        <v>1</v>
      </c>
      <c r="J123" s="199">
        <v>0</v>
      </c>
      <c r="K123" s="97">
        <v>0</v>
      </c>
      <c r="L123" s="195">
        <v>6200</v>
      </c>
    </row>
    <row r="124" spans="1:12" s="2" customFormat="1" ht="15" customHeight="1" x14ac:dyDescent="0.2">
      <c r="A124" s="160">
        <v>45006</v>
      </c>
      <c r="B124" s="70" t="s">
        <v>615</v>
      </c>
      <c r="C124" s="71" t="s">
        <v>616</v>
      </c>
      <c r="D124" s="71" t="s">
        <v>617</v>
      </c>
      <c r="E124" s="193"/>
      <c r="F124" s="194"/>
      <c r="G124" s="194"/>
      <c r="H124" s="203" t="s">
        <v>612</v>
      </c>
      <c r="I124" s="82">
        <v>1</v>
      </c>
      <c r="J124" s="199">
        <v>0</v>
      </c>
      <c r="K124" s="97">
        <v>0</v>
      </c>
      <c r="L124" s="195">
        <v>9640</v>
      </c>
    </row>
    <row r="125" spans="1:12" s="2" customFormat="1" ht="15" customHeight="1" x14ac:dyDescent="0.2">
      <c r="A125" s="160">
        <v>45006</v>
      </c>
      <c r="B125" s="70" t="s">
        <v>626</v>
      </c>
      <c r="C125" s="71" t="s">
        <v>627</v>
      </c>
      <c r="D125" s="71" t="s">
        <v>628</v>
      </c>
      <c r="E125" s="193"/>
      <c r="F125" s="194"/>
      <c r="G125" s="194"/>
      <c r="H125" s="203" t="s">
        <v>629</v>
      </c>
      <c r="I125" s="82">
        <v>1</v>
      </c>
      <c r="J125" s="199">
        <v>0</v>
      </c>
      <c r="K125" s="97">
        <v>0</v>
      </c>
      <c r="L125" s="195">
        <v>28887</v>
      </c>
    </row>
    <row r="126" spans="1:12" s="2" customFormat="1" ht="15" customHeight="1" x14ac:dyDescent="0.2">
      <c r="A126" s="160">
        <v>45006</v>
      </c>
      <c r="B126" s="70" t="s">
        <v>635</v>
      </c>
      <c r="C126" s="71" t="s">
        <v>636</v>
      </c>
      <c r="D126" s="71"/>
      <c r="E126" s="193"/>
      <c r="F126" s="194"/>
      <c r="G126" s="194"/>
      <c r="H126" s="203" t="s">
        <v>637</v>
      </c>
      <c r="I126" s="82">
        <v>1</v>
      </c>
      <c r="J126" s="199">
        <v>0</v>
      </c>
      <c r="K126" s="97">
        <v>0</v>
      </c>
      <c r="L126" s="195">
        <v>1500</v>
      </c>
    </row>
    <row r="127" spans="1:12" s="2" customFormat="1" ht="15" customHeight="1" x14ac:dyDescent="0.2">
      <c r="A127" s="160">
        <v>45005</v>
      </c>
      <c r="B127" s="70" t="s">
        <v>662</v>
      </c>
      <c r="C127" s="71" t="s">
        <v>663</v>
      </c>
      <c r="D127" s="71" t="s">
        <v>664</v>
      </c>
      <c r="E127" s="193"/>
      <c r="F127" s="194"/>
      <c r="G127" s="194"/>
      <c r="H127" s="203" t="s">
        <v>69</v>
      </c>
      <c r="I127" s="82">
        <v>1</v>
      </c>
      <c r="J127" s="199">
        <v>0</v>
      </c>
      <c r="K127" s="97">
        <v>0</v>
      </c>
      <c r="L127" s="195">
        <v>32740</v>
      </c>
    </row>
    <row r="128" spans="1:12" s="2" customFormat="1" ht="15" customHeight="1" x14ac:dyDescent="0.2">
      <c r="A128" s="160">
        <v>45007</v>
      </c>
      <c r="B128" s="70" t="s">
        <v>665</v>
      </c>
      <c r="C128" s="71" t="s">
        <v>666</v>
      </c>
      <c r="D128" s="71" t="s">
        <v>265</v>
      </c>
      <c r="E128" s="193"/>
      <c r="F128" s="194"/>
      <c r="G128" s="194"/>
      <c r="H128" s="203" t="s">
        <v>183</v>
      </c>
      <c r="I128" s="82">
        <v>1</v>
      </c>
      <c r="J128" s="199">
        <v>0</v>
      </c>
      <c r="K128" s="97">
        <v>0</v>
      </c>
      <c r="L128" s="195">
        <v>24755</v>
      </c>
    </row>
    <row r="129" spans="1:12" s="2" customFormat="1" ht="15" customHeight="1" x14ac:dyDescent="0.2">
      <c r="A129" s="160">
        <v>45007</v>
      </c>
      <c r="B129" s="70" t="s">
        <v>684</v>
      </c>
      <c r="C129" s="71" t="s">
        <v>685</v>
      </c>
      <c r="D129" s="71"/>
      <c r="E129" s="193"/>
      <c r="F129" s="194"/>
      <c r="G129" s="194"/>
      <c r="H129" s="203" t="s">
        <v>686</v>
      </c>
      <c r="I129" s="82">
        <v>1</v>
      </c>
      <c r="J129" s="199">
        <v>0</v>
      </c>
      <c r="K129" s="97">
        <v>0</v>
      </c>
      <c r="L129" s="195">
        <v>20700</v>
      </c>
    </row>
    <row r="130" spans="1:12" s="2" customFormat="1" ht="15" customHeight="1" x14ac:dyDescent="0.2">
      <c r="A130" s="160">
        <v>45008</v>
      </c>
      <c r="B130" s="70" t="s">
        <v>716</v>
      </c>
      <c r="C130" s="71" t="s">
        <v>717</v>
      </c>
      <c r="D130" s="71" t="s">
        <v>155</v>
      </c>
      <c r="E130" s="193"/>
      <c r="F130" s="194"/>
      <c r="G130" s="194"/>
      <c r="H130" s="203" t="s">
        <v>718</v>
      </c>
      <c r="I130" s="82">
        <v>1</v>
      </c>
      <c r="J130" s="199">
        <v>0</v>
      </c>
      <c r="K130" s="97">
        <v>0</v>
      </c>
      <c r="L130" s="195">
        <v>65000</v>
      </c>
    </row>
    <row r="131" spans="1:12" s="2" customFormat="1" ht="15" customHeight="1" x14ac:dyDescent="0.2">
      <c r="A131" s="160">
        <v>45008</v>
      </c>
      <c r="B131" s="70" t="s">
        <v>719</v>
      </c>
      <c r="C131" s="71" t="s">
        <v>720</v>
      </c>
      <c r="D131" s="71" t="s">
        <v>721</v>
      </c>
      <c r="E131" s="193"/>
      <c r="F131" s="194"/>
      <c r="G131" s="194"/>
      <c r="H131" s="203" t="s">
        <v>722</v>
      </c>
      <c r="I131" s="82">
        <v>1</v>
      </c>
      <c r="J131" s="199">
        <v>0</v>
      </c>
      <c r="K131" s="97">
        <v>0</v>
      </c>
      <c r="L131" s="195">
        <v>1700</v>
      </c>
    </row>
    <row r="132" spans="1:12" s="2" customFormat="1" ht="15" customHeight="1" x14ac:dyDescent="0.2">
      <c r="A132" s="160">
        <v>45008</v>
      </c>
      <c r="B132" s="70" t="s">
        <v>723</v>
      </c>
      <c r="C132" s="71" t="s">
        <v>724</v>
      </c>
      <c r="D132" s="71" t="s">
        <v>271</v>
      </c>
      <c r="E132" s="193"/>
      <c r="F132" s="194"/>
      <c r="G132" s="194"/>
      <c r="H132" s="203" t="s">
        <v>131</v>
      </c>
      <c r="I132" s="82">
        <v>1</v>
      </c>
      <c r="J132" s="199">
        <v>0</v>
      </c>
      <c r="K132" s="97">
        <v>0</v>
      </c>
      <c r="L132" s="195">
        <v>6457</v>
      </c>
    </row>
    <row r="133" spans="1:12" s="2" customFormat="1" ht="15" customHeight="1" x14ac:dyDescent="0.2">
      <c r="A133" s="160">
        <v>45009</v>
      </c>
      <c r="B133" s="70" t="s">
        <v>735</v>
      </c>
      <c r="C133" s="71" t="s">
        <v>736</v>
      </c>
      <c r="D133" s="71" t="s">
        <v>737</v>
      </c>
      <c r="E133" s="193"/>
      <c r="F133" s="194"/>
      <c r="G133" s="194"/>
      <c r="H133" s="203" t="s">
        <v>738</v>
      </c>
      <c r="I133" s="82">
        <v>1</v>
      </c>
      <c r="J133" s="199">
        <v>0</v>
      </c>
      <c r="K133" s="97">
        <v>0</v>
      </c>
      <c r="L133" s="195">
        <v>0</v>
      </c>
    </row>
    <row r="134" spans="1:12" s="2" customFormat="1" ht="15" customHeight="1" x14ac:dyDescent="0.2">
      <c r="A134" s="160">
        <v>45009</v>
      </c>
      <c r="B134" s="70" t="s">
        <v>746</v>
      </c>
      <c r="C134" s="71" t="s">
        <v>747</v>
      </c>
      <c r="D134" s="71" t="s">
        <v>721</v>
      </c>
      <c r="E134" s="193"/>
      <c r="F134" s="194"/>
      <c r="G134" s="194"/>
      <c r="H134" s="203" t="s">
        <v>748</v>
      </c>
      <c r="I134" s="82">
        <v>1</v>
      </c>
      <c r="J134" s="199">
        <v>0</v>
      </c>
      <c r="K134" s="97">
        <v>0</v>
      </c>
      <c r="L134" s="195">
        <v>12376</v>
      </c>
    </row>
    <row r="135" spans="1:12" s="2" customFormat="1" ht="15" customHeight="1" x14ac:dyDescent="0.2">
      <c r="A135" s="160">
        <v>45009</v>
      </c>
      <c r="B135" s="70" t="s">
        <v>749</v>
      </c>
      <c r="C135" s="71" t="s">
        <v>750</v>
      </c>
      <c r="D135" s="71" t="s">
        <v>751</v>
      </c>
      <c r="E135" s="193"/>
      <c r="F135" s="194"/>
      <c r="G135" s="194"/>
      <c r="H135" s="203" t="s">
        <v>752</v>
      </c>
      <c r="I135" s="82">
        <v>1</v>
      </c>
      <c r="J135" s="199">
        <v>0</v>
      </c>
      <c r="K135" s="97">
        <v>0</v>
      </c>
      <c r="L135" s="195">
        <v>50000</v>
      </c>
    </row>
    <row r="136" spans="1:12" s="2" customFormat="1" ht="15" customHeight="1" x14ac:dyDescent="0.2">
      <c r="A136" s="160">
        <v>45012</v>
      </c>
      <c r="B136" s="70" t="s">
        <v>753</v>
      </c>
      <c r="C136" s="71" t="s">
        <v>754</v>
      </c>
      <c r="D136" s="71"/>
      <c r="E136" s="193"/>
      <c r="F136" s="194"/>
      <c r="G136" s="194"/>
      <c r="H136" s="203" t="s">
        <v>755</v>
      </c>
      <c r="I136" s="82">
        <v>1</v>
      </c>
      <c r="J136" s="199">
        <v>0</v>
      </c>
      <c r="K136" s="97">
        <v>0</v>
      </c>
      <c r="L136" s="195">
        <v>4000</v>
      </c>
    </row>
    <row r="137" spans="1:12" s="2" customFormat="1" ht="15" customHeight="1" x14ac:dyDescent="0.2">
      <c r="A137" s="160">
        <v>45012</v>
      </c>
      <c r="B137" s="70" t="s">
        <v>756</v>
      </c>
      <c r="C137" s="71" t="s">
        <v>757</v>
      </c>
      <c r="D137" s="71" t="s">
        <v>758</v>
      </c>
      <c r="E137" s="193"/>
      <c r="F137" s="194"/>
      <c r="G137" s="194"/>
      <c r="H137" s="203" t="s">
        <v>759</v>
      </c>
      <c r="I137" s="82">
        <v>1</v>
      </c>
      <c r="J137" s="199">
        <v>1046</v>
      </c>
      <c r="K137" s="97">
        <v>58</v>
      </c>
      <c r="L137" s="195">
        <v>18000</v>
      </c>
    </row>
    <row r="138" spans="1:12" s="2" customFormat="1" ht="15" customHeight="1" x14ac:dyDescent="0.2">
      <c r="A138" s="160">
        <v>45012</v>
      </c>
      <c r="B138" s="70" t="s">
        <v>760</v>
      </c>
      <c r="C138" s="71" t="s">
        <v>761</v>
      </c>
      <c r="D138" s="71" t="s">
        <v>758</v>
      </c>
      <c r="E138" s="193"/>
      <c r="F138" s="194"/>
      <c r="G138" s="194"/>
      <c r="H138" s="203" t="s">
        <v>759</v>
      </c>
      <c r="I138" s="82">
        <v>1</v>
      </c>
      <c r="J138" s="199">
        <v>1046</v>
      </c>
      <c r="K138" s="97">
        <v>58</v>
      </c>
      <c r="L138" s="195">
        <v>18000</v>
      </c>
    </row>
    <row r="139" spans="1:12" s="2" customFormat="1" ht="15" customHeight="1" x14ac:dyDescent="0.2">
      <c r="A139" s="160">
        <v>45012</v>
      </c>
      <c r="B139" s="70" t="s">
        <v>762</v>
      </c>
      <c r="C139" s="71" t="s">
        <v>763</v>
      </c>
      <c r="D139" s="71" t="s">
        <v>758</v>
      </c>
      <c r="E139" s="193"/>
      <c r="F139" s="194"/>
      <c r="G139" s="194"/>
      <c r="H139" s="203" t="s">
        <v>759</v>
      </c>
      <c r="I139" s="82">
        <v>1</v>
      </c>
      <c r="J139" s="199">
        <v>1046</v>
      </c>
      <c r="K139" s="97">
        <v>58</v>
      </c>
      <c r="L139" s="195">
        <v>18000</v>
      </c>
    </row>
    <row r="140" spans="1:12" s="2" customFormat="1" ht="15" customHeight="1" x14ac:dyDescent="0.2">
      <c r="A140" s="160">
        <v>45013</v>
      </c>
      <c r="B140" s="70" t="s">
        <v>784</v>
      </c>
      <c r="C140" s="71" t="s">
        <v>785</v>
      </c>
      <c r="D140" s="71" t="s">
        <v>786</v>
      </c>
      <c r="E140" s="193"/>
      <c r="F140" s="194"/>
      <c r="G140" s="194"/>
      <c r="H140" s="203" t="s">
        <v>787</v>
      </c>
      <c r="I140" s="82">
        <v>1</v>
      </c>
      <c r="J140" s="199">
        <v>0</v>
      </c>
      <c r="K140" s="97">
        <v>0</v>
      </c>
      <c r="L140" s="195">
        <v>1000</v>
      </c>
    </row>
    <row r="141" spans="1:12" s="2" customFormat="1" ht="15" customHeight="1" x14ac:dyDescent="0.2">
      <c r="A141" s="160">
        <v>45013</v>
      </c>
      <c r="B141" s="70" t="s">
        <v>804</v>
      </c>
      <c r="C141" s="71" t="s">
        <v>805</v>
      </c>
      <c r="D141" s="71" t="s">
        <v>806</v>
      </c>
      <c r="E141" s="193"/>
      <c r="F141" s="194"/>
      <c r="G141" s="194"/>
      <c r="H141" s="203" t="s">
        <v>78</v>
      </c>
      <c r="I141" s="82">
        <v>1</v>
      </c>
      <c r="J141" s="199">
        <v>0</v>
      </c>
      <c r="K141" s="97">
        <v>0</v>
      </c>
      <c r="L141" s="195">
        <v>5046</v>
      </c>
    </row>
    <row r="142" spans="1:12" s="2" customFormat="1" ht="15" customHeight="1" x14ac:dyDescent="0.2">
      <c r="A142" s="160">
        <v>45013</v>
      </c>
      <c r="B142" s="70" t="s">
        <v>807</v>
      </c>
      <c r="C142" s="71" t="s">
        <v>808</v>
      </c>
      <c r="D142" s="71"/>
      <c r="E142" s="193"/>
      <c r="F142" s="194"/>
      <c r="G142" s="194"/>
      <c r="H142" s="203" t="s">
        <v>809</v>
      </c>
      <c r="I142" s="82">
        <v>1</v>
      </c>
      <c r="J142" s="199">
        <v>0</v>
      </c>
      <c r="K142" s="97">
        <v>0</v>
      </c>
      <c r="L142" s="195">
        <v>13000</v>
      </c>
    </row>
    <row r="143" spans="1:12" s="2" customFormat="1" ht="15" customHeight="1" x14ac:dyDescent="0.2">
      <c r="A143" s="160">
        <v>45014</v>
      </c>
      <c r="B143" s="70" t="s">
        <v>836</v>
      </c>
      <c r="C143" s="71" t="s">
        <v>837</v>
      </c>
      <c r="D143" s="71" t="s">
        <v>838</v>
      </c>
      <c r="E143" s="193"/>
      <c r="F143" s="194"/>
      <c r="G143" s="194"/>
      <c r="H143" s="203" t="s">
        <v>839</v>
      </c>
      <c r="I143" s="82">
        <v>1</v>
      </c>
      <c r="J143" s="199">
        <v>0</v>
      </c>
      <c r="K143" s="97">
        <v>0</v>
      </c>
      <c r="L143" s="195">
        <v>8000</v>
      </c>
    </row>
    <row r="144" spans="1:12" s="2" customFormat="1" ht="15" customHeight="1" x14ac:dyDescent="0.2">
      <c r="A144" s="160">
        <v>45014</v>
      </c>
      <c r="B144" s="70" t="s">
        <v>840</v>
      </c>
      <c r="C144" s="71" t="s">
        <v>841</v>
      </c>
      <c r="D144" s="71" t="s">
        <v>842</v>
      </c>
      <c r="E144" s="193"/>
      <c r="F144" s="194"/>
      <c r="G144" s="194"/>
      <c r="H144" s="203" t="s">
        <v>843</v>
      </c>
      <c r="I144" s="82">
        <v>1</v>
      </c>
      <c r="J144" s="199">
        <v>0</v>
      </c>
      <c r="K144" s="97">
        <v>448</v>
      </c>
      <c r="L144" s="195">
        <v>20000</v>
      </c>
    </row>
    <row r="145" spans="1:12" s="2" customFormat="1" ht="15" customHeight="1" x14ac:dyDescent="0.2">
      <c r="A145" s="160">
        <v>45014</v>
      </c>
      <c r="B145" s="70" t="s">
        <v>844</v>
      </c>
      <c r="C145" s="71" t="s">
        <v>845</v>
      </c>
      <c r="D145" s="71" t="s">
        <v>846</v>
      </c>
      <c r="E145" s="193"/>
      <c r="F145" s="194"/>
      <c r="G145" s="194"/>
      <c r="H145" s="203" t="s">
        <v>847</v>
      </c>
      <c r="I145" s="82">
        <v>1</v>
      </c>
      <c r="J145" s="199">
        <v>0</v>
      </c>
      <c r="K145" s="97">
        <v>0</v>
      </c>
      <c r="L145" s="195">
        <v>41613</v>
      </c>
    </row>
    <row r="146" spans="1:12" s="2" customFormat="1" ht="15" customHeight="1" x14ac:dyDescent="0.2">
      <c r="A146" s="160">
        <v>45014</v>
      </c>
      <c r="B146" s="70" t="s">
        <v>848</v>
      </c>
      <c r="C146" s="71" t="s">
        <v>849</v>
      </c>
      <c r="D146" s="71" t="s">
        <v>155</v>
      </c>
      <c r="E146" s="193"/>
      <c r="F146" s="194"/>
      <c r="G146" s="194"/>
      <c r="H146" s="203" t="s">
        <v>850</v>
      </c>
      <c r="I146" s="82">
        <v>1</v>
      </c>
      <c r="J146" s="199">
        <v>0</v>
      </c>
      <c r="K146" s="97">
        <v>0</v>
      </c>
      <c r="L146" s="195">
        <v>1000</v>
      </c>
    </row>
    <row r="147" spans="1:12" s="2" customFormat="1" ht="15" customHeight="1" x14ac:dyDescent="0.2">
      <c r="A147" s="160">
        <v>45014</v>
      </c>
      <c r="B147" s="70" t="s">
        <v>857</v>
      </c>
      <c r="C147" s="71" t="s">
        <v>858</v>
      </c>
      <c r="D147" s="71" t="s">
        <v>859</v>
      </c>
      <c r="E147" s="193"/>
      <c r="F147" s="194"/>
      <c r="G147" s="194"/>
      <c r="H147" s="203" t="s">
        <v>860</v>
      </c>
      <c r="I147" s="82">
        <v>1</v>
      </c>
      <c r="J147" s="199">
        <v>0</v>
      </c>
      <c r="K147" s="97">
        <v>0</v>
      </c>
      <c r="L147" s="195">
        <v>0</v>
      </c>
    </row>
    <row r="148" spans="1:12" s="2" customFormat="1" ht="15" customHeight="1" x14ac:dyDescent="0.2">
      <c r="A148" s="160">
        <v>45015</v>
      </c>
      <c r="B148" s="70" t="s">
        <v>851</v>
      </c>
      <c r="C148" s="71" t="s">
        <v>852</v>
      </c>
      <c r="D148" s="71"/>
      <c r="E148" s="193"/>
      <c r="F148" s="194"/>
      <c r="G148" s="194"/>
      <c r="H148" s="203" t="s">
        <v>853</v>
      </c>
      <c r="I148" s="82">
        <v>1</v>
      </c>
      <c r="J148" s="199">
        <v>0</v>
      </c>
      <c r="K148" s="97">
        <v>0</v>
      </c>
      <c r="L148" s="195">
        <v>12050</v>
      </c>
    </row>
    <row r="149" spans="1:12" s="2" customFormat="1" ht="15" customHeight="1" x14ac:dyDescent="0.2">
      <c r="A149" s="160">
        <v>45015</v>
      </c>
      <c r="B149" s="70" t="s">
        <v>854</v>
      </c>
      <c r="C149" s="71" t="s">
        <v>855</v>
      </c>
      <c r="D149" s="71" t="s">
        <v>604</v>
      </c>
      <c r="E149" s="193"/>
      <c r="F149" s="194"/>
      <c r="G149" s="194"/>
      <c r="H149" s="203" t="s">
        <v>856</v>
      </c>
      <c r="I149" s="82">
        <v>1</v>
      </c>
      <c r="J149" s="199">
        <v>323</v>
      </c>
      <c r="K149" s="97">
        <v>0</v>
      </c>
      <c r="L149" s="195">
        <v>30000</v>
      </c>
    </row>
    <row r="150" spans="1:12" s="2" customFormat="1" ht="15" customHeight="1" x14ac:dyDescent="0.2">
      <c r="A150" s="160">
        <v>45015</v>
      </c>
      <c r="B150" s="70" t="s">
        <v>784</v>
      </c>
      <c r="C150" s="71" t="s">
        <v>785</v>
      </c>
      <c r="D150" s="71" t="s">
        <v>786</v>
      </c>
      <c r="E150" s="193"/>
      <c r="F150" s="194"/>
      <c r="G150" s="194"/>
      <c r="H150" s="203" t="s">
        <v>787</v>
      </c>
      <c r="I150" s="82">
        <v>1</v>
      </c>
      <c r="J150" s="199">
        <v>0</v>
      </c>
      <c r="K150" s="97">
        <v>0</v>
      </c>
      <c r="L150" s="195">
        <v>3500</v>
      </c>
    </row>
    <row r="151" spans="1:12" s="2" customFormat="1" ht="15" customHeight="1" x14ac:dyDescent="0.2">
      <c r="A151" s="160">
        <v>45015</v>
      </c>
      <c r="B151" s="70" t="s">
        <v>870</v>
      </c>
      <c r="C151" s="71" t="s">
        <v>871</v>
      </c>
      <c r="D151" s="71" t="s">
        <v>872</v>
      </c>
      <c r="E151" s="193"/>
      <c r="F151" s="194"/>
      <c r="G151" s="194"/>
      <c r="H151" s="203" t="s">
        <v>356</v>
      </c>
      <c r="I151" s="82">
        <v>1</v>
      </c>
      <c r="J151" s="199">
        <v>0</v>
      </c>
      <c r="K151" s="97">
        <v>0</v>
      </c>
      <c r="L151" s="195">
        <v>15396</v>
      </c>
    </row>
    <row r="152" spans="1:12" s="2" customFormat="1" ht="15" customHeight="1" x14ac:dyDescent="0.2">
      <c r="A152" s="160">
        <v>45015</v>
      </c>
      <c r="B152" s="70" t="s">
        <v>873</v>
      </c>
      <c r="C152" s="71" t="s">
        <v>874</v>
      </c>
      <c r="D152" s="71" t="s">
        <v>271</v>
      </c>
      <c r="E152" s="193"/>
      <c r="F152" s="194"/>
      <c r="G152" s="194"/>
      <c r="H152" s="203" t="s">
        <v>875</v>
      </c>
      <c r="I152" s="82">
        <v>1</v>
      </c>
      <c r="J152" s="199">
        <v>0</v>
      </c>
      <c r="K152" s="97">
        <v>0</v>
      </c>
      <c r="L152" s="195">
        <v>5000</v>
      </c>
    </row>
    <row r="153" spans="1:12" s="2" customFormat="1" ht="15" customHeight="1" x14ac:dyDescent="0.2">
      <c r="A153" s="160">
        <v>45016</v>
      </c>
      <c r="B153" s="70" t="s">
        <v>882</v>
      </c>
      <c r="C153" s="71" t="s">
        <v>883</v>
      </c>
      <c r="D153" s="71" t="s">
        <v>737</v>
      </c>
      <c r="E153" s="193"/>
      <c r="F153" s="194"/>
      <c r="G153" s="194"/>
      <c r="H153" s="203" t="s">
        <v>884</v>
      </c>
      <c r="I153" s="82">
        <v>1</v>
      </c>
      <c r="J153" s="199">
        <v>0</v>
      </c>
      <c r="K153" s="97">
        <v>0</v>
      </c>
      <c r="L153" s="195">
        <v>0</v>
      </c>
    </row>
    <row r="154" spans="1:12" s="2" customFormat="1" ht="15" customHeight="1" x14ac:dyDescent="0.2">
      <c r="A154" s="160">
        <v>45016</v>
      </c>
      <c r="B154" s="70" t="s">
        <v>885</v>
      </c>
      <c r="C154" s="71" t="s">
        <v>886</v>
      </c>
      <c r="D154" s="71" t="s">
        <v>887</v>
      </c>
      <c r="E154" s="193"/>
      <c r="F154" s="194"/>
      <c r="G154" s="194"/>
      <c r="H154" s="203" t="s">
        <v>888</v>
      </c>
      <c r="I154" s="82">
        <v>1</v>
      </c>
      <c r="J154" s="199">
        <v>0</v>
      </c>
      <c r="K154" s="97">
        <v>0</v>
      </c>
      <c r="L154" s="195">
        <v>9000</v>
      </c>
    </row>
    <row r="155" spans="1:12" s="2" customFormat="1" ht="15" customHeight="1" x14ac:dyDescent="0.2">
      <c r="A155" s="306"/>
      <c r="B155" s="45"/>
      <c r="C155" s="46"/>
      <c r="D155" s="47"/>
      <c r="E155" s="46"/>
      <c r="F155" s="46"/>
      <c r="G155" s="48"/>
      <c r="H155" s="21" t="s">
        <v>13</v>
      </c>
      <c r="I155" s="168">
        <f>SUM(I86:I154)</f>
        <v>69</v>
      </c>
      <c r="J155" s="169">
        <f>SUM(J86:J154)</f>
        <v>8876</v>
      </c>
      <c r="K155" s="98">
        <f>SUM(K86:K154)</f>
        <v>662</v>
      </c>
      <c r="L155" s="170">
        <f>SUM(L86:L154)</f>
        <v>1275742</v>
      </c>
    </row>
    <row r="156" spans="1:12" s="2" customFormat="1" ht="15" customHeight="1" x14ac:dyDescent="0.2">
      <c r="A156" s="4"/>
    </row>
    <row r="157" spans="1:12" s="2" customFormat="1" ht="15" customHeight="1" x14ac:dyDescent="0.2"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5"/>
    </row>
    <row r="158" spans="1:12" s="2" customFormat="1" ht="15" customHeight="1" x14ac:dyDescent="0.2">
      <c r="A158" s="4"/>
    </row>
    <row r="159" spans="1:12" s="2" customFormat="1" ht="15" customHeight="1" x14ac:dyDescent="0.2"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5"/>
    </row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2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2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5"/>
    </row>
    <row r="163" spans="1:12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5"/>
    </row>
    <row r="164" spans="1:12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</row>
    <row r="165" spans="1:12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</row>
    <row r="166" spans="1:12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</row>
    <row r="167" spans="1:12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2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2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2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2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</row>
    <row r="172" spans="1:12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</row>
    <row r="173" spans="1:12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</row>
    <row r="174" spans="1:12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</row>
    <row r="175" spans="1:12" s="2" customFormat="1" ht="1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</row>
    <row r="176" spans="1:12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</row>
    <row r="177" spans="1:12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</row>
    <row r="178" spans="1:12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</row>
    <row r="179" spans="1:12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</row>
    <row r="180" spans="1:12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</row>
    <row r="181" spans="1:12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2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</row>
    <row r="183" spans="1:12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</row>
    <row r="184" spans="1:12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2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2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2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</row>
    <row r="188" spans="1:12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2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2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</row>
    <row r="191" spans="1:12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</row>
    <row r="192" spans="1:12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</row>
    <row r="193" spans="1:12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2" s="2" customFormat="1" ht="15" customHeight="1" x14ac:dyDescent="0.2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5"/>
    </row>
    <row r="195" spans="1:12" s="2" customFormat="1" ht="15" customHeight="1" x14ac:dyDescent="0.2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5"/>
    </row>
    <row r="196" spans="1:12" s="2" customFormat="1" ht="15" customHeight="1" x14ac:dyDescent="0.2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5"/>
    </row>
    <row r="197" spans="1:12" s="2" customFormat="1" x14ac:dyDescent="0.2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5"/>
    </row>
    <row r="198" spans="1:12" s="2" customFormat="1" ht="15" hidden="1" customHeight="1" x14ac:dyDescent="0.2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5"/>
    </row>
    <row r="199" spans="1:12" s="2" customFormat="1" ht="15" customHeight="1" x14ac:dyDescent="0.2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5"/>
    </row>
    <row r="200" spans="1:12" s="2" customFormat="1" ht="15" customHeight="1" x14ac:dyDescent="0.2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5"/>
    </row>
    <row r="201" spans="1:12" s="2" customFormat="1" ht="15" customHeight="1" x14ac:dyDescent="0.2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5"/>
    </row>
    <row r="202" spans="1:12" s="2" customFormat="1" ht="15" customHeight="1" x14ac:dyDescent="0.2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5"/>
    </row>
    <row r="203" spans="1:12" s="2" customFormat="1" ht="15" customHeight="1" x14ac:dyDescent="0.2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5"/>
    </row>
    <row r="204" spans="1:12" s="2" customFormat="1" ht="15" customHeight="1" x14ac:dyDescent="0.2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"/>
    </row>
    <row r="205" spans="1:12" s="2" customFormat="1" ht="15" customHeight="1" x14ac:dyDescent="0.2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5"/>
    </row>
    <row r="206" spans="1:12" s="2" customFormat="1" ht="15" customHeight="1" x14ac:dyDescent="0.2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5"/>
    </row>
    <row r="207" spans="1:12" s="2" customFormat="1" ht="15" customHeight="1" x14ac:dyDescent="0.2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5"/>
    </row>
    <row r="208" spans="1:12" s="2" customFormat="1" ht="15" customHeight="1" x14ac:dyDescent="0.2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"/>
    </row>
    <row r="209" spans="1:12" s="2" customFormat="1" ht="15" customHeight="1" x14ac:dyDescent="0.2">
      <c r="A209" s="1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2" s="2" customFormat="1" ht="15" customHeight="1" x14ac:dyDescent="0.2">
      <c r="B210" s="25"/>
      <c r="C210" s="26"/>
      <c r="D210" s="1"/>
      <c r="E210" s="26"/>
      <c r="F210" s="26"/>
      <c r="G210" s="26"/>
      <c r="I210" s="27"/>
      <c r="J210" s="28"/>
      <c r="K210" s="29"/>
      <c r="L210" s="5"/>
    </row>
    <row r="211" spans="1:12" s="2" customFormat="1" ht="15" customHeight="1" x14ac:dyDescent="0.2">
      <c r="B211" s="25"/>
      <c r="C211" s="26"/>
      <c r="D211" s="1"/>
      <c r="E211" s="26"/>
      <c r="F211" s="26"/>
      <c r="G211" s="26"/>
      <c r="H211" s="30"/>
      <c r="I211" s="31"/>
      <c r="J211" s="1"/>
      <c r="K211" s="26"/>
      <c r="L211" s="5"/>
    </row>
    <row r="212" spans="1:12" s="2" customFormat="1" ht="15" customHeight="1" x14ac:dyDescent="0.2">
      <c r="B212" s="25"/>
      <c r="C212" s="26"/>
      <c r="D212" s="1"/>
      <c r="E212" s="26"/>
      <c r="F212" s="26"/>
      <c r="G212" s="26"/>
      <c r="H212" s="30"/>
      <c r="I212" s="31"/>
      <c r="J212" s="1"/>
      <c r="K212" s="26"/>
      <c r="L212" s="5"/>
    </row>
    <row r="213" spans="1:12" s="2" customFormat="1" ht="15" customHeight="1" x14ac:dyDescent="0.2">
      <c r="B213" s="25"/>
      <c r="C213" s="26"/>
      <c r="D213" s="1"/>
      <c r="E213" s="26"/>
      <c r="F213" s="26"/>
      <c r="G213" s="26"/>
      <c r="H213" s="30"/>
      <c r="I213" s="31"/>
      <c r="J213" s="1"/>
      <c r="K213" s="26"/>
      <c r="L213" s="5"/>
    </row>
    <row r="214" spans="1:12" s="2" customFormat="1" ht="15" customHeight="1" x14ac:dyDescent="0.2">
      <c r="B214" s="25"/>
      <c r="C214" s="26"/>
      <c r="D214" s="1"/>
      <c r="E214" s="26"/>
      <c r="F214" s="26"/>
      <c r="G214" s="26"/>
      <c r="H214" s="30"/>
      <c r="I214" s="31"/>
      <c r="J214" s="1"/>
      <c r="K214" s="26"/>
      <c r="L214" s="5"/>
    </row>
    <row r="215" spans="1:12" s="2" customFormat="1" ht="15" customHeight="1" x14ac:dyDescent="0.2">
      <c r="B215" s="25"/>
      <c r="C215" s="26"/>
      <c r="D215" s="1"/>
      <c r="E215" s="26"/>
      <c r="F215" s="26"/>
      <c r="G215" s="26"/>
      <c r="H215" s="30"/>
      <c r="I215" s="31"/>
      <c r="J215" s="1"/>
      <c r="K215" s="26"/>
      <c r="L215" s="5"/>
    </row>
    <row r="216" spans="1:12" s="2" customFormat="1" ht="15" customHeight="1" x14ac:dyDescent="0.2">
      <c r="B216" s="25"/>
      <c r="C216" s="26"/>
      <c r="D216" s="1"/>
      <c r="E216" s="26"/>
      <c r="F216" s="26"/>
      <c r="G216" s="26"/>
      <c r="H216" s="30"/>
      <c r="I216" s="31"/>
      <c r="J216" s="1"/>
      <c r="K216" s="26"/>
      <c r="L216" s="5"/>
    </row>
    <row r="217" spans="1:12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2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</row>
    <row r="219" spans="1:12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</row>
    <row r="220" spans="1:12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2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2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2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2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3" s="2" customFormat="1" ht="15.7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86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1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1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1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1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1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1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1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1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1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1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1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1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1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1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1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1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1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1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1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21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21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21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21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21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21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21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21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21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21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21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21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21" s="2" customFormat="1" ht="16.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  <c r="N461" s="1"/>
      <c r="O461" s="1"/>
      <c r="P461" s="1"/>
      <c r="Q461" s="1"/>
      <c r="R461" s="1"/>
      <c r="S461" s="1"/>
      <c r="T461" s="1"/>
      <c r="U461" s="1"/>
    </row>
    <row r="462" spans="1:21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21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21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21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21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  <c r="N498" s="1"/>
      <c r="O498" s="1"/>
      <c r="P498" s="1"/>
      <c r="Q498" s="1"/>
      <c r="R498" s="1"/>
      <c r="S498" s="1"/>
      <c r="T498" s="1"/>
      <c r="U498" s="1"/>
    </row>
    <row r="499" spans="1:21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21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21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21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21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21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21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21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21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21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21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21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21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21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3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3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3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3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  <c r="M519" s="1"/>
    </row>
    <row r="520" spans="1:13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  <c r="M520" s="1"/>
    </row>
    <row r="521" spans="1:13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13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</row>
    <row r="523" spans="1:13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13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3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3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3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3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3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3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3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3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13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3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3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3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3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3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3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3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3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3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4.2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4.2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4.2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4.2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2" t="s">
        <v>45</v>
      </c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</row>
    <row r="799" spans="1:13" s="2" customFormat="1" ht="16.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</row>
    <row r="800" spans="1:13" s="2" customFormat="1" ht="16.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</row>
    <row r="801" spans="1:13" s="2" customFormat="1" ht="16.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.7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6.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6.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4.2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.7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97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  <c r="M894" s="1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  <c r="M895" s="1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  <c r="M896" s="1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  <c r="M898" s="1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  <c r="M901" s="1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  <c r="M906" s="1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3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3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3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3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3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  <c r="M1093" s="2" t="s">
        <v>41</v>
      </c>
    </row>
    <row r="1094" spans="1:13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3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3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3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3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3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3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3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3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3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3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3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3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3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3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3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3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3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3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3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3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  <c r="M1210" s="1"/>
    </row>
    <row r="1211" spans="1:13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3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3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3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3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3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3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  <c r="M1217" s="1"/>
    </row>
    <row r="1218" spans="1:13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  <c r="M1218" s="1"/>
    </row>
    <row r="1219" spans="1:13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3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  <c r="M1220" s="1"/>
    </row>
    <row r="1221" spans="1:13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  <c r="M1221" s="83"/>
    </row>
    <row r="1222" spans="1:13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3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</row>
    <row r="1224" spans="1:13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3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3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3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3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3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3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3" ht="15" customHeight="1" x14ac:dyDescent="0.2">
      <c r="M1231" s="2"/>
    </row>
    <row r="1232" spans="1:13" ht="15" customHeight="1" x14ac:dyDescent="0.2">
      <c r="M1232" s="2"/>
    </row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</sheetData>
  <sortState ref="A87:L118">
    <sortCondition ref="A87"/>
  </sortState>
  <mergeCells count="6">
    <mergeCell ref="A84:C84"/>
    <mergeCell ref="A1:C1"/>
    <mergeCell ref="A63:C63"/>
    <mergeCell ref="A69:C69"/>
    <mergeCell ref="A74:C74"/>
    <mergeCell ref="A79:C79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9"/>
  <sheetViews>
    <sheetView zoomScaleNormal="100" workbookViewId="0">
      <selection activeCell="G18" sqref="G18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1" t="s">
        <v>7</v>
      </c>
      <c r="B1" s="49"/>
      <c r="C1" s="35"/>
      <c r="D1" s="36"/>
      <c r="E1" s="37"/>
      <c r="F1" s="37"/>
      <c r="G1" s="35"/>
      <c r="H1" s="172"/>
      <c r="I1" s="87"/>
      <c r="J1" s="35"/>
      <c r="K1" s="177"/>
    </row>
    <row r="2" spans="1:11" ht="15" customHeight="1" x14ac:dyDescent="0.2">
      <c r="A2" s="156" t="s">
        <v>0</v>
      </c>
      <c r="B2" s="64" t="s">
        <v>1</v>
      </c>
      <c r="C2" s="96" t="s">
        <v>2</v>
      </c>
      <c r="D2" s="96" t="s">
        <v>3</v>
      </c>
      <c r="E2" s="65" t="s">
        <v>4</v>
      </c>
      <c r="F2" s="65" t="s">
        <v>5</v>
      </c>
      <c r="G2" s="96" t="s">
        <v>18</v>
      </c>
      <c r="H2" s="88"/>
      <c r="I2" s="122" t="s">
        <v>12</v>
      </c>
      <c r="J2" s="223" t="s">
        <v>6</v>
      </c>
      <c r="K2" s="225" t="s">
        <v>50</v>
      </c>
    </row>
    <row r="3" spans="1:11" ht="16.5" customHeight="1" x14ac:dyDescent="0.2">
      <c r="A3" s="201">
        <v>45007</v>
      </c>
      <c r="B3" s="75" t="s">
        <v>667</v>
      </c>
      <c r="C3" s="71" t="s">
        <v>668</v>
      </c>
      <c r="D3" s="76" t="s">
        <v>669</v>
      </c>
      <c r="E3" s="235"/>
      <c r="F3" s="115"/>
      <c r="G3" s="71" t="s">
        <v>670</v>
      </c>
      <c r="H3" s="200">
        <v>1</v>
      </c>
      <c r="I3" s="74">
        <v>1216</v>
      </c>
      <c r="J3" s="192">
        <v>25000</v>
      </c>
      <c r="K3" s="113">
        <v>2023</v>
      </c>
    </row>
    <row r="4" spans="1:11" ht="16.5" customHeight="1" x14ac:dyDescent="0.2">
      <c r="A4" s="201">
        <v>45014</v>
      </c>
      <c r="B4" s="75" t="s">
        <v>815</v>
      </c>
      <c r="C4" s="71" t="s">
        <v>816</v>
      </c>
      <c r="D4" s="76" t="s">
        <v>817</v>
      </c>
      <c r="E4" s="235"/>
      <c r="F4" s="115"/>
      <c r="G4" s="71" t="s">
        <v>670</v>
      </c>
      <c r="H4" s="200">
        <v>1</v>
      </c>
      <c r="I4" s="74">
        <v>1216</v>
      </c>
      <c r="J4" s="192">
        <v>25000</v>
      </c>
      <c r="K4" s="113">
        <v>2023</v>
      </c>
    </row>
    <row r="5" spans="1:11" ht="16.5" customHeight="1" x14ac:dyDescent="0.2">
      <c r="A5" s="201">
        <v>45014</v>
      </c>
      <c r="B5" s="75" t="s">
        <v>818</v>
      </c>
      <c r="C5" s="71" t="s">
        <v>819</v>
      </c>
      <c r="D5" s="76" t="s">
        <v>669</v>
      </c>
      <c r="E5" s="235"/>
      <c r="F5" s="115"/>
      <c r="G5" s="71" t="s">
        <v>670</v>
      </c>
      <c r="H5" s="200">
        <v>1</v>
      </c>
      <c r="I5" s="74">
        <v>1216</v>
      </c>
      <c r="J5" s="192">
        <v>25000</v>
      </c>
      <c r="K5" s="113">
        <v>2023</v>
      </c>
    </row>
    <row r="6" spans="1:11" ht="16.5" customHeight="1" x14ac:dyDescent="0.2">
      <c r="A6" s="201">
        <v>45014</v>
      </c>
      <c r="B6" s="75" t="s">
        <v>820</v>
      </c>
      <c r="C6" s="71" t="s">
        <v>821</v>
      </c>
      <c r="D6" s="76"/>
      <c r="E6" s="235"/>
      <c r="F6" s="115"/>
      <c r="G6" s="71" t="s">
        <v>822</v>
      </c>
      <c r="H6" s="200">
        <v>1</v>
      </c>
      <c r="I6" s="74">
        <v>1216</v>
      </c>
      <c r="J6" s="192">
        <v>46194</v>
      </c>
      <c r="K6" s="113">
        <v>2023</v>
      </c>
    </row>
    <row r="7" spans="1:11" ht="16.5" customHeight="1" x14ac:dyDescent="0.2">
      <c r="A7" s="167"/>
      <c r="B7" s="45"/>
      <c r="C7" s="47"/>
      <c r="D7" s="46"/>
      <c r="E7" s="174"/>
      <c r="F7" s="175"/>
      <c r="G7" s="21" t="s">
        <v>13</v>
      </c>
      <c r="H7" s="176">
        <f>SUM(H3:H6)</f>
        <v>4</v>
      </c>
      <c r="I7" s="22">
        <f>SUM(I3:I6)</f>
        <v>4864</v>
      </c>
      <c r="J7" s="196">
        <f>SUM(J3:J6)</f>
        <v>121194</v>
      </c>
      <c r="K7" s="224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>
      <c r="K29" s="25"/>
    </row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/>
    <row r="62" spans="11:11" ht="16.5" customHeight="1" x14ac:dyDescent="0.2">
      <c r="K62" s="79"/>
    </row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/>
    <row r="118" spans="11:11" ht="15" customHeight="1" x14ac:dyDescent="0.2">
      <c r="K118" s="97"/>
    </row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3.5" customHeight="1" x14ac:dyDescent="0.2"/>
    <row r="209" ht="15" customHeight="1" x14ac:dyDescent="0.2"/>
  </sheetData>
  <sortState ref="A3:K6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5"/>
  <sheetViews>
    <sheetView zoomScaleNormal="100" workbookViewId="0">
      <selection activeCell="P29" sqref="P29"/>
    </sheetView>
  </sheetViews>
  <sheetFormatPr defaultColWidth="10" defaultRowHeight="12.75" x14ac:dyDescent="0.2"/>
  <cols>
    <col min="1" max="1" width="10.28515625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1" t="s">
        <v>21</v>
      </c>
      <c r="B1" s="49"/>
      <c r="C1" s="35"/>
      <c r="D1" s="37"/>
      <c r="E1" s="37"/>
      <c r="F1" s="172"/>
      <c r="G1" s="87"/>
      <c r="H1" s="35"/>
      <c r="I1" s="185"/>
      <c r="J1" s="185"/>
      <c r="K1" s="177"/>
    </row>
    <row r="2" spans="1:11" ht="18" customHeight="1" x14ac:dyDescent="0.2">
      <c r="A2" s="156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93"/>
      <c r="G2" s="122" t="s">
        <v>28</v>
      </c>
      <c r="H2" s="96" t="s">
        <v>30</v>
      </c>
      <c r="I2" s="173" t="s">
        <v>6</v>
      </c>
      <c r="J2" s="186" t="s">
        <v>42</v>
      </c>
      <c r="K2" s="186" t="s">
        <v>43</v>
      </c>
    </row>
    <row r="3" spans="1:11" ht="15" customHeight="1" x14ac:dyDescent="0.2">
      <c r="A3" s="293">
        <v>44988</v>
      </c>
      <c r="B3" s="202" t="s">
        <v>175</v>
      </c>
      <c r="C3" s="203" t="s">
        <v>176</v>
      </c>
      <c r="D3" s="203" t="s">
        <v>177</v>
      </c>
      <c r="E3" s="203" t="s">
        <v>178</v>
      </c>
      <c r="F3" s="94">
        <v>1</v>
      </c>
      <c r="G3" s="199">
        <v>1796</v>
      </c>
      <c r="H3" s="112">
        <v>6604</v>
      </c>
      <c r="I3" s="178">
        <v>350000</v>
      </c>
      <c r="J3" s="187" t="s">
        <v>179</v>
      </c>
      <c r="K3" s="187" t="s">
        <v>178</v>
      </c>
    </row>
    <row r="4" spans="1:11" ht="15" customHeight="1" x14ac:dyDescent="0.2">
      <c r="A4" s="293">
        <v>44991</v>
      </c>
      <c r="B4" s="202" t="s">
        <v>249</v>
      </c>
      <c r="C4" s="203" t="s">
        <v>250</v>
      </c>
      <c r="D4" s="203"/>
      <c r="E4" s="203" t="s">
        <v>251</v>
      </c>
      <c r="F4" s="94">
        <v>1</v>
      </c>
      <c r="G4" s="199">
        <v>0</v>
      </c>
      <c r="H4" s="112">
        <v>0</v>
      </c>
      <c r="I4" s="178">
        <v>15625</v>
      </c>
      <c r="J4" s="187" t="s">
        <v>252</v>
      </c>
      <c r="K4" s="187" t="s">
        <v>253</v>
      </c>
    </row>
    <row r="5" spans="1:11" ht="15" customHeight="1" x14ac:dyDescent="0.2">
      <c r="A5" s="293">
        <v>44991</v>
      </c>
      <c r="B5" s="202" t="s">
        <v>254</v>
      </c>
      <c r="C5" s="203" t="s">
        <v>250</v>
      </c>
      <c r="D5" s="203"/>
      <c r="E5" s="203" t="s">
        <v>251</v>
      </c>
      <c r="F5" s="94">
        <v>1</v>
      </c>
      <c r="G5" s="199">
        <v>0</v>
      </c>
      <c r="H5" s="112">
        <v>0</v>
      </c>
      <c r="I5" s="178">
        <v>43750</v>
      </c>
      <c r="J5" s="187" t="s">
        <v>255</v>
      </c>
      <c r="K5" s="187" t="s">
        <v>253</v>
      </c>
    </row>
    <row r="6" spans="1:11" ht="15" customHeight="1" x14ac:dyDescent="0.2">
      <c r="A6" s="293">
        <v>44994</v>
      </c>
      <c r="B6" s="202" t="s">
        <v>301</v>
      </c>
      <c r="C6" s="203" t="s">
        <v>302</v>
      </c>
      <c r="D6" s="203" t="s">
        <v>155</v>
      </c>
      <c r="E6" s="203" t="s">
        <v>303</v>
      </c>
      <c r="F6" s="94">
        <v>1</v>
      </c>
      <c r="G6" s="199">
        <v>0</v>
      </c>
      <c r="H6" s="112">
        <v>0</v>
      </c>
      <c r="I6" s="178">
        <v>16117</v>
      </c>
      <c r="J6" s="187" t="s">
        <v>305</v>
      </c>
      <c r="K6" s="187" t="s">
        <v>304</v>
      </c>
    </row>
    <row r="7" spans="1:11" ht="15" customHeight="1" x14ac:dyDescent="0.2">
      <c r="A7" s="293">
        <v>44995</v>
      </c>
      <c r="B7" s="202" t="s">
        <v>378</v>
      </c>
      <c r="C7" s="203" t="s">
        <v>379</v>
      </c>
      <c r="D7" s="203" t="s">
        <v>155</v>
      </c>
      <c r="E7" s="203" t="s">
        <v>380</v>
      </c>
      <c r="F7" s="94">
        <v>1</v>
      </c>
      <c r="G7" s="199">
        <v>31400</v>
      </c>
      <c r="H7" s="112">
        <v>43026</v>
      </c>
      <c r="I7" s="178">
        <v>17500000</v>
      </c>
      <c r="J7" s="187" t="s">
        <v>381</v>
      </c>
      <c r="K7" s="187" t="s">
        <v>382</v>
      </c>
    </row>
    <row r="8" spans="1:11" ht="15" customHeight="1" x14ac:dyDescent="0.2">
      <c r="A8" s="293">
        <v>44995</v>
      </c>
      <c r="B8" s="202" t="s">
        <v>383</v>
      </c>
      <c r="C8" s="203" t="s">
        <v>384</v>
      </c>
      <c r="D8" s="203" t="s">
        <v>155</v>
      </c>
      <c r="E8" s="203" t="s">
        <v>380</v>
      </c>
      <c r="F8" s="94">
        <v>1</v>
      </c>
      <c r="G8" s="199">
        <v>8800</v>
      </c>
      <c r="H8" s="112">
        <v>17278</v>
      </c>
      <c r="I8" s="178">
        <v>17500000</v>
      </c>
      <c r="J8" s="187" t="s">
        <v>385</v>
      </c>
      <c r="K8" s="187" t="s">
        <v>382</v>
      </c>
    </row>
    <row r="9" spans="1:11" ht="15" customHeight="1" x14ac:dyDescent="0.2">
      <c r="A9" s="293">
        <v>44998</v>
      </c>
      <c r="B9" s="202" t="s">
        <v>400</v>
      </c>
      <c r="C9" s="203" t="s">
        <v>60</v>
      </c>
      <c r="D9" s="203" t="s">
        <v>61</v>
      </c>
      <c r="E9" s="203" t="s">
        <v>401</v>
      </c>
      <c r="F9" s="94">
        <v>1</v>
      </c>
      <c r="G9" s="199">
        <v>10640</v>
      </c>
      <c r="H9" s="112">
        <v>0</v>
      </c>
      <c r="I9" s="178">
        <v>1600000</v>
      </c>
      <c r="J9" s="187" t="s">
        <v>402</v>
      </c>
      <c r="K9" s="187" t="s">
        <v>403</v>
      </c>
    </row>
    <row r="10" spans="1:11" ht="15" customHeight="1" x14ac:dyDescent="0.2">
      <c r="A10" s="293">
        <v>45001</v>
      </c>
      <c r="B10" s="202" t="s">
        <v>499</v>
      </c>
      <c r="C10" s="203" t="s">
        <v>500</v>
      </c>
      <c r="D10" s="203" t="s">
        <v>501</v>
      </c>
      <c r="E10" s="203" t="s">
        <v>502</v>
      </c>
      <c r="F10" s="94">
        <v>1</v>
      </c>
      <c r="G10" s="199">
        <v>302</v>
      </c>
      <c r="H10" s="112">
        <v>174</v>
      </c>
      <c r="I10" s="178">
        <v>65000</v>
      </c>
      <c r="J10" s="187" t="s">
        <v>503</v>
      </c>
      <c r="K10" s="187" t="s">
        <v>504</v>
      </c>
    </row>
    <row r="11" spans="1:11" ht="15" customHeight="1" x14ac:dyDescent="0.2">
      <c r="A11" s="293">
        <v>45001</v>
      </c>
      <c r="B11" s="202" t="s">
        <v>519</v>
      </c>
      <c r="C11" s="203" t="s">
        <v>520</v>
      </c>
      <c r="D11" s="203" t="s">
        <v>521</v>
      </c>
      <c r="E11" s="203" t="s">
        <v>522</v>
      </c>
      <c r="F11" s="94">
        <v>1</v>
      </c>
      <c r="G11" s="199">
        <v>0</v>
      </c>
      <c r="H11" s="112">
        <v>0</v>
      </c>
      <c r="I11" s="178">
        <v>33300</v>
      </c>
      <c r="J11" s="187" t="s">
        <v>523</v>
      </c>
      <c r="K11" s="187" t="s">
        <v>524</v>
      </c>
    </row>
    <row r="12" spans="1:11" ht="15" customHeight="1" x14ac:dyDescent="0.2">
      <c r="A12" s="293">
        <v>45005</v>
      </c>
      <c r="B12" s="202" t="s">
        <v>596</v>
      </c>
      <c r="C12" s="203" t="s">
        <v>597</v>
      </c>
      <c r="D12" s="203" t="s">
        <v>598</v>
      </c>
      <c r="E12" s="203" t="s">
        <v>599</v>
      </c>
      <c r="F12" s="94">
        <v>1</v>
      </c>
      <c r="G12" s="199">
        <v>1000</v>
      </c>
      <c r="H12" s="112">
        <v>5600</v>
      </c>
      <c r="I12" s="178">
        <v>1500000</v>
      </c>
      <c r="J12" s="187" t="s">
        <v>600</v>
      </c>
      <c r="K12" s="187" t="s">
        <v>601</v>
      </c>
    </row>
    <row r="13" spans="1:11" ht="15" customHeight="1" x14ac:dyDescent="0.2">
      <c r="A13" s="167"/>
      <c r="B13" s="45"/>
      <c r="C13" s="47"/>
      <c r="D13" s="50"/>
      <c r="E13" s="21" t="s">
        <v>13</v>
      </c>
      <c r="F13" s="22">
        <f>SUM(F3:F12)</f>
        <v>10</v>
      </c>
      <c r="G13" s="22">
        <f>SUM(G3:G12)</f>
        <v>53938</v>
      </c>
      <c r="H13" s="125">
        <f>SUM(H3:H12)</f>
        <v>72682</v>
      </c>
      <c r="I13" s="179">
        <f>SUM(I3:I12)</f>
        <v>38623792</v>
      </c>
      <c r="J13" s="188"/>
      <c r="K13" s="189"/>
    </row>
    <row r="14" spans="1:11" ht="15" customHeight="1" x14ac:dyDescent="0.25">
      <c r="A14" s="180" t="s">
        <v>15</v>
      </c>
      <c r="B14" s="49"/>
      <c r="C14" s="51"/>
      <c r="D14" s="52"/>
      <c r="E14" s="52"/>
      <c r="F14" s="53"/>
      <c r="G14" s="95"/>
      <c r="H14" s="35"/>
      <c r="I14" s="185"/>
      <c r="J14" s="185"/>
      <c r="K14" s="177"/>
    </row>
    <row r="15" spans="1:11" ht="15" customHeight="1" x14ac:dyDescent="0.2">
      <c r="A15" s="156" t="s">
        <v>0</v>
      </c>
      <c r="B15" s="64" t="s">
        <v>1</v>
      </c>
      <c r="C15" s="96" t="s">
        <v>2</v>
      </c>
      <c r="D15" s="96" t="s">
        <v>3</v>
      </c>
      <c r="E15" s="96" t="s">
        <v>8</v>
      </c>
      <c r="F15" s="93"/>
      <c r="G15" s="122" t="s">
        <v>28</v>
      </c>
      <c r="H15" s="96" t="s">
        <v>30</v>
      </c>
      <c r="I15" s="173" t="s">
        <v>6</v>
      </c>
      <c r="J15" s="186" t="s">
        <v>42</v>
      </c>
      <c r="K15" s="186" t="s">
        <v>43</v>
      </c>
    </row>
    <row r="16" spans="1:11" ht="15" customHeight="1" x14ac:dyDescent="0.2">
      <c r="A16" s="201">
        <v>44986</v>
      </c>
      <c r="B16" s="202" t="s">
        <v>93</v>
      </c>
      <c r="C16" s="203" t="s">
        <v>94</v>
      </c>
      <c r="D16" s="203"/>
      <c r="E16" s="203" t="s">
        <v>95</v>
      </c>
      <c r="F16" s="94">
        <v>1</v>
      </c>
      <c r="G16" s="199">
        <v>0</v>
      </c>
      <c r="H16" s="112">
        <v>0</v>
      </c>
      <c r="I16" s="178">
        <v>0</v>
      </c>
      <c r="J16" s="187" t="s">
        <v>96</v>
      </c>
      <c r="K16" s="187" t="s">
        <v>97</v>
      </c>
    </row>
    <row r="17" spans="1:11" ht="15" customHeight="1" x14ac:dyDescent="0.2">
      <c r="A17" s="201">
        <v>44986</v>
      </c>
      <c r="B17" s="202" t="s">
        <v>98</v>
      </c>
      <c r="C17" s="203" t="s">
        <v>99</v>
      </c>
      <c r="D17" s="203"/>
      <c r="E17" s="203" t="s">
        <v>100</v>
      </c>
      <c r="F17" s="94">
        <v>1</v>
      </c>
      <c r="G17" s="199">
        <v>0</v>
      </c>
      <c r="H17" s="112">
        <v>350</v>
      </c>
      <c r="I17" s="178">
        <v>30000</v>
      </c>
      <c r="J17" s="187" t="s">
        <v>101</v>
      </c>
      <c r="K17" s="187" t="s">
        <v>100</v>
      </c>
    </row>
    <row r="18" spans="1:11" ht="15" customHeight="1" x14ac:dyDescent="0.2">
      <c r="A18" s="201">
        <v>44986</v>
      </c>
      <c r="B18" s="202" t="s">
        <v>107</v>
      </c>
      <c r="C18" s="203" t="s">
        <v>108</v>
      </c>
      <c r="D18" s="203"/>
      <c r="E18" s="203" t="s">
        <v>109</v>
      </c>
      <c r="F18" s="94">
        <v>1</v>
      </c>
      <c r="G18" s="199">
        <v>0</v>
      </c>
      <c r="H18" s="112">
        <v>5700</v>
      </c>
      <c r="I18" s="178">
        <v>10000</v>
      </c>
      <c r="J18" s="187" t="s">
        <v>110</v>
      </c>
      <c r="K18" s="187" t="s">
        <v>111</v>
      </c>
    </row>
    <row r="19" spans="1:11" ht="15" customHeight="1" x14ac:dyDescent="0.2">
      <c r="A19" s="201">
        <v>44987</v>
      </c>
      <c r="B19" s="202" t="s">
        <v>102</v>
      </c>
      <c r="C19" s="203" t="s">
        <v>103</v>
      </c>
      <c r="D19" s="203" t="s">
        <v>104</v>
      </c>
      <c r="E19" s="203" t="s">
        <v>105</v>
      </c>
      <c r="F19" s="94">
        <v>1</v>
      </c>
      <c r="G19" s="199">
        <v>0</v>
      </c>
      <c r="H19" s="112">
        <v>0</v>
      </c>
      <c r="I19" s="178">
        <v>1500</v>
      </c>
      <c r="J19" s="187" t="s">
        <v>106</v>
      </c>
      <c r="K19" s="187" t="s">
        <v>105</v>
      </c>
    </row>
    <row r="20" spans="1:11" ht="15" customHeight="1" x14ac:dyDescent="0.2">
      <c r="A20" s="201">
        <v>44988</v>
      </c>
      <c r="B20" s="202" t="s">
        <v>196</v>
      </c>
      <c r="C20" s="203" t="s">
        <v>197</v>
      </c>
      <c r="D20" s="203" t="s">
        <v>198</v>
      </c>
      <c r="E20" s="203" t="s">
        <v>199</v>
      </c>
      <c r="F20" s="94">
        <v>1</v>
      </c>
      <c r="G20" s="199">
        <v>5500</v>
      </c>
      <c r="H20" s="112">
        <v>0</v>
      </c>
      <c r="I20" s="178">
        <v>125000</v>
      </c>
      <c r="J20" s="187" t="s">
        <v>200</v>
      </c>
      <c r="K20" s="187" t="s">
        <v>199</v>
      </c>
    </row>
    <row r="21" spans="1:11" ht="15" customHeight="1" x14ac:dyDescent="0.2">
      <c r="A21" s="201">
        <v>44988</v>
      </c>
      <c r="B21" s="202" t="s">
        <v>201</v>
      </c>
      <c r="C21" s="203" t="s">
        <v>202</v>
      </c>
      <c r="D21" s="203" t="s">
        <v>198</v>
      </c>
      <c r="E21" s="203" t="s">
        <v>199</v>
      </c>
      <c r="F21" s="94">
        <v>1</v>
      </c>
      <c r="G21" s="199">
        <v>5500</v>
      </c>
      <c r="H21" s="112">
        <v>0</v>
      </c>
      <c r="I21" s="178">
        <v>125000</v>
      </c>
      <c r="J21" s="187" t="s">
        <v>200</v>
      </c>
      <c r="K21" s="187" t="s">
        <v>199</v>
      </c>
    </row>
    <row r="22" spans="1:11" ht="15" customHeight="1" x14ac:dyDescent="0.2">
      <c r="A22" s="201">
        <v>44988</v>
      </c>
      <c r="B22" s="202" t="s">
        <v>203</v>
      </c>
      <c r="C22" s="203" t="s">
        <v>204</v>
      </c>
      <c r="D22" s="203" t="s">
        <v>198</v>
      </c>
      <c r="E22" s="203" t="s">
        <v>199</v>
      </c>
      <c r="F22" s="94">
        <v>1</v>
      </c>
      <c r="G22" s="199">
        <v>5500</v>
      </c>
      <c r="H22" s="112">
        <v>0</v>
      </c>
      <c r="I22" s="178">
        <v>125000</v>
      </c>
      <c r="J22" s="187" t="s">
        <v>200</v>
      </c>
      <c r="K22" s="187" t="s">
        <v>199</v>
      </c>
    </row>
    <row r="23" spans="1:11" ht="15" customHeight="1" x14ac:dyDescent="0.2">
      <c r="A23" s="201">
        <v>44991</v>
      </c>
      <c r="B23" s="202" t="s">
        <v>256</v>
      </c>
      <c r="C23" s="203" t="s">
        <v>257</v>
      </c>
      <c r="D23" s="203" t="s">
        <v>198</v>
      </c>
      <c r="E23" s="203" t="s">
        <v>258</v>
      </c>
      <c r="F23" s="94">
        <v>1</v>
      </c>
      <c r="G23" s="199">
        <v>0</v>
      </c>
      <c r="H23" s="112">
        <v>0</v>
      </c>
      <c r="I23" s="178">
        <v>160000</v>
      </c>
      <c r="J23" s="187" t="s">
        <v>259</v>
      </c>
      <c r="K23" s="187" t="s">
        <v>260</v>
      </c>
    </row>
    <row r="24" spans="1:11" ht="15" customHeight="1" x14ac:dyDescent="0.2">
      <c r="A24" s="201">
        <v>44999</v>
      </c>
      <c r="B24" s="202" t="s">
        <v>450</v>
      </c>
      <c r="C24" s="203" t="s">
        <v>451</v>
      </c>
      <c r="D24" s="203" t="s">
        <v>452</v>
      </c>
      <c r="E24" s="203" t="s">
        <v>453</v>
      </c>
      <c r="F24" s="94">
        <v>1</v>
      </c>
      <c r="G24" s="199">
        <v>0</v>
      </c>
      <c r="H24" s="112">
        <v>0</v>
      </c>
      <c r="I24" s="178">
        <v>5000</v>
      </c>
      <c r="J24" s="187" t="s">
        <v>454</v>
      </c>
      <c r="K24" s="187" t="s">
        <v>455</v>
      </c>
    </row>
    <row r="25" spans="1:11" ht="15" customHeight="1" x14ac:dyDescent="0.2">
      <c r="A25" s="201">
        <v>45000</v>
      </c>
      <c r="B25" s="202" t="s">
        <v>434</v>
      </c>
      <c r="C25" s="203" t="s">
        <v>435</v>
      </c>
      <c r="D25" s="203" t="s">
        <v>436</v>
      </c>
      <c r="E25" s="203" t="s">
        <v>437</v>
      </c>
      <c r="F25" s="94">
        <v>1</v>
      </c>
      <c r="G25" s="199">
        <v>0</v>
      </c>
      <c r="H25" s="112">
        <v>0</v>
      </c>
      <c r="I25" s="178">
        <v>10000</v>
      </c>
      <c r="J25" s="187" t="s">
        <v>438</v>
      </c>
      <c r="K25" s="187" t="s">
        <v>439</v>
      </c>
    </row>
    <row r="26" spans="1:11" ht="15" customHeight="1" x14ac:dyDescent="0.2">
      <c r="A26" s="201">
        <v>45005</v>
      </c>
      <c r="B26" s="202" t="s">
        <v>583</v>
      </c>
      <c r="C26" s="203" t="s">
        <v>584</v>
      </c>
      <c r="D26" s="203" t="s">
        <v>585</v>
      </c>
      <c r="E26" s="203" t="s">
        <v>586</v>
      </c>
      <c r="F26" s="94">
        <v>1</v>
      </c>
      <c r="G26" s="199">
        <v>0</v>
      </c>
      <c r="H26" s="112">
        <v>0</v>
      </c>
      <c r="I26" s="178">
        <v>45000</v>
      </c>
      <c r="J26" s="187" t="s">
        <v>259</v>
      </c>
      <c r="K26" s="187" t="s">
        <v>587</v>
      </c>
    </row>
    <row r="27" spans="1:11" ht="15" customHeight="1" x14ac:dyDescent="0.2">
      <c r="A27" s="201">
        <v>45007</v>
      </c>
      <c r="B27" s="202" t="s">
        <v>644</v>
      </c>
      <c r="C27" s="203" t="s">
        <v>645</v>
      </c>
      <c r="D27" s="203" t="s">
        <v>646</v>
      </c>
      <c r="E27" s="203" t="s">
        <v>647</v>
      </c>
      <c r="F27" s="94">
        <v>1</v>
      </c>
      <c r="G27" s="199">
        <v>0</v>
      </c>
      <c r="H27" s="112">
        <v>0</v>
      </c>
      <c r="I27" s="178">
        <v>2200</v>
      </c>
      <c r="J27" s="187" t="s">
        <v>648</v>
      </c>
      <c r="K27" s="187" t="s">
        <v>649</v>
      </c>
    </row>
    <row r="28" spans="1:11" ht="15" customHeight="1" x14ac:dyDescent="0.2">
      <c r="A28" s="201">
        <v>45007</v>
      </c>
      <c r="B28" s="202" t="s">
        <v>650</v>
      </c>
      <c r="C28" s="203" t="s">
        <v>651</v>
      </c>
      <c r="D28" s="203" t="s">
        <v>646</v>
      </c>
      <c r="E28" s="203" t="s">
        <v>647</v>
      </c>
      <c r="F28" s="94">
        <v>1</v>
      </c>
      <c r="G28" s="199">
        <v>0</v>
      </c>
      <c r="H28" s="112">
        <v>0</v>
      </c>
      <c r="I28" s="178">
        <v>2200</v>
      </c>
      <c r="J28" s="187" t="s">
        <v>648</v>
      </c>
      <c r="K28" s="187" t="s">
        <v>649</v>
      </c>
    </row>
    <row r="29" spans="1:11" ht="15" customHeight="1" x14ac:dyDescent="0.2">
      <c r="A29" s="201">
        <v>45007</v>
      </c>
      <c r="B29" s="202" t="s">
        <v>652</v>
      </c>
      <c r="C29" s="203" t="s">
        <v>653</v>
      </c>
      <c r="D29" s="203" t="s">
        <v>646</v>
      </c>
      <c r="E29" s="203" t="s">
        <v>647</v>
      </c>
      <c r="F29" s="94">
        <v>1</v>
      </c>
      <c r="G29" s="199">
        <v>0</v>
      </c>
      <c r="H29" s="112">
        <v>0</v>
      </c>
      <c r="I29" s="178">
        <v>2200</v>
      </c>
      <c r="J29" s="187" t="s">
        <v>648</v>
      </c>
      <c r="K29" s="187" t="s">
        <v>649</v>
      </c>
    </row>
    <row r="30" spans="1:11" ht="15" customHeight="1" x14ac:dyDescent="0.2">
      <c r="A30" s="201">
        <v>45007</v>
      </c>
      <c r="B30" s="202" t="s">
        <v>654</v>
      </c>
      <c r="C30" s="203" t="s">
        <v>655</v>
      </c>
      <c r="D30" s="203" t="s">
        <v>646</v>
      </c>
      <c r="E30" s="203" t="s">
        <v>647</v>
      </c>
      <c r="F30" s="94">
        <v>1</v>
      </c>
      <c r="G30" s="199">
        <v>0</v>
      </c>
      <c r="H30" s="112">
        <v>0</v>
      </c>
      <c r="I30" s="178">
        <v>2200</v>
      </c>
      <c r="J30" s="187" t="s">
        <v>648</v>
      </c>
      <c r="K30" s="187" t="s">
        <v>649</v>
      </c>
    </row>
    <row r="31" spans="1:11" ht="15" customHeight="1" x14ac:dyDescent="0.2">
      <c r="A31" s="201">
        <v>45007</v>
      </c>
      <c r="B31" s="202" t="s">
        <v>656</v>
      </c>
      <c r="C31" s="203" t="s">
        <v>657</v>
      </c>
      <c r="D31" s="203" t="s">
        <v>646</v>
      </c>
      <c r="E31" s="203" t="s">
        <v>647</v>
      </c>
      <c r="F31" s="94">
        <v>1</v>
      </c>
      <c r="G31" s="199">
        <v>0</v>
      </c>
      <c r="H31" s="112">
        <v>0</v>
      </c>
      <c r="I31" s="178">
        <v>2200</v>
      </c>
      <c r="J31" s="187" t="s">
        <v>648</v>
      </c>
      <c r="K31" s="187" t="s">
        <v>649</v>
      </c>
    </row>
    <row r="32" spans="1:11" ht="15" customHeight="1" x14ac:dyDescent="0.2">
      <c r="A32" s="201">
        <v>45009</v>
      </c>
      <c r="B32" s="202" t="s">
        <v>711</v>
      </c>
      <c r="C32" s="203" t="s">
        <v>712</v>
      </c>
      <c r="D32" s="203" t="s">
        <v>713</v>
      </c>
      <c r="E32" s="203" t="s">
        <v>715</v>
      </c>
      <c r="F32" s="94">
        <v>1</v>
      </c>
      <c r="G32" s="199">
        <v>3700</v>
      </c>
      <c r="H32" s="112">
        <v>0</v>
      </c>
      <c r="I32" s="178">
        <v>48200</v>
      </c>
      <c r="J32" s="187" t="s">
        <v>714</v>
      </c>
      <c r="K32" s="187" t="s">
        <v>715</v>
      </c>
    </row>
    <row r="33" spans="1:11" ht="15" customHeight="1" x14ac:dyDescent="0.2">
      <c r="A33" s="201">
        <v>45009</v>
      </c>
      <c r="B33" s="202" t="s">
        <v>731</v>
      </c>
      <c r="C33" s="203" t="s">
        <v>732</v>
      </c>
      <c r="D33" s="203" t="s">
        <v>177</v>
      </c>
      <c r="E33" s="203" t="s">
        <v>733</v>
      </c>
      <c r="F33" s="94">
        <v>1</v>
      </c>
      <c r="G33" s="199">
        <v>0</v>
      </c>
      <c r="H33" s="112">
        <v>0</v>
      </c>
      <c r="I33" s="178">
        <v>13000</v>
      </c>
      <c r="J33" s="187" t="s">
        <v>734</v>
      </c>
      <c r="K33" s="187" t="s">
        <v>733</v>
      </c>
    </row>
    <row r="34" spans="1:11" ht="15" customHeight="1" x14ac:dyDescent="0.2">
      <c r="A34" s="201">
        <v>45013</v>
      </c>
      <c r="B34" s="202" t="s">
        <v>810</v>
      </c>
      <c r="C34" s="203" t="s">
        <v>811</v>
      </c>
      <c r="D34" s="203" t="s">
        <v>155</v>
      </c>
      <c r="E34" s="203" t="s">
        <v>812</v>
      </c>
      <c r="F34" s="94">
        <v>1</v>
      </c>
      <c r="G34" s="199">
        <v>1120</v>
      </c>
      <c r="H34" s="112">
        <v>2063</v>
      </c>
      <c r="I34" s="178">
        <v>450000</v>
      </c>
      <c r="J34" s="187" t="s">
        <v>813</v>
      </c>
      <c r="K34" s="187" t="s">
        <v>814</v>
      </c>
    </row>
    <row r="35" spans="1:11" ht="15" customHeight="1" x14ac:dyDescent="0.2">
      <c r="A35" s="201">
        <v>45015</v>
      </c>
      <c r="B35" s="202" t="s">
        <v>865</v>
      </c>
      <c r="C35" s="203" t="s">
        <v>866</v>
      </c>
      <c r="D35" s="203" t="s">
        <v>867</v>
      </c>
      <c r="E35" s="203" t="s">
        <v>868</v>
      </c>
      <c r="F35" s="94">
        <v>1</v>
      </c>
      <c r="G35" s="199">
        <v>0</v>
      </c>
      <c r="H35" s="112">
        <v>11200</v>
      </c>
      <c r="I35" s="178">
        <v>41871</v>
      </c>
      <c r="J35" s="187" t="s">
        <v>734</v>
      </c>
      <c r="K35" s="187" t="s">
        <v>869</v>
      </c>
    </row>
    <row r="36" spans="1:11" ht="15" customHeight="1" x14ac:dyDescent="0.2">
      <c r="A36" s="167"/>
      <c r="B36" s="45"/>
      <c r="C36" s="47"/>
      <c r="D36" s="174"/>
      <c r="E36" s="21" t="s">
        <v>13</v>
      </c>
      <c r="F36" s="22">
        <f>SUM(F16:F35)</f>
        <v>20</v>
      </c>
      <c r="G36" s="22">
        <f>SUM(G16:G35)</f>
        <v>21320</v>
      </c>
      <c r="H36" s="125">
        <f>SUM(H16:H35)</f>
        <v>19313</v>
      </c>
      <c r="I36" s="179">
        <f>SUM(I16:I35)</f>
        <v>1200571</v>
      </c>
      <c r="J36" s="188"/>
      <c r="K36" s="189"/>
    </row>
    <row r="37" spans="1:11" ht="15" customHeight="1" x14ac:dyDescent="0.2">
      <c r="A37" s="1"/>
      <c r="B37" s="1"/>
      <c r="C37" s="1"/>
      <c r="D37" s="1"/>
      <c r="E37" s="1"/>
      <c r="F37" s="1"/>
      <c r="G37" s="1"/>
      <c r="H37" s="1"/>
    </row>
    <row r="38" spans="1:11" ht="15" customHeight="1" x14ac:dyDescent="0.2"/>
    <row r="39" spans="1:11" ht="15" customHeight="1" x14ac:dyDescent="0.2"/>
    <row r="40" spans="1:11" ht="15" customHeight="1" x14ac:dyDescent="0.2"/>
    <row r="41" spans="1:11" ht="15" customHeight="1" x14ac:dyDescent="0.2"/>
    <row r="42" spans="1:11" ht="15" customHeight="1" x14ac:dyDescent="0.2"/>
    <row r="43" spans="1:11" ht="15" customHeight="1" x14ac:dyDescent="0.2"/>
    <row r="44" spans="1:11" ht="15" customHeight="1" x14ac:dyDescent="0.2"/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>
      <c r="J91" s="116"/>
    </row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>
      <c r="J103" s="1" t="s">
        <v>40</v>
      </c>
    </row>
    <row r="104" spans="10:10" ht="15" customHeight="1" x14ac:dyDescent="0.2"/>
    <row r="105" spans="10:10" ht="15" customHeight="1" x14ac:dyDescent="0.2"/>
    <row r="106" spans="10:10" ht="15" customHeight="1" x14ac:dyDescent="0.2"/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21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</sheetData>
  <sortState ref="A16:K26">
    <sortCondition ref="A16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155"/>
  <sheetViews>
    <sheetView topLeftCell="A29" workbookViewId="0">
      <pane ySplit="300" topLeftCell="A26" activePane="bottomLeft"/>
      <selection activeCell="L29" sqref="L1:L1048576"/>
      <selection pane="bottomLeft" activeCell="O18" sqref="O18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0" t="s">
        <v>27</v>
      </c>
      <c r="B1" s="276"/>
      <c r="C1" s="126"/>
      <c r="D1" s="131"/>
      <c r="E1" s="132"/>
      <c r="F1" s="127"/>
      <c r="G1" s="133"/>
      <c r="H1" s="134"/>
    </row>
    <row r="2" spans="1:9 16384:16384" ht="15.75" customHeight="1" x14ac:dyDescent="0.2">
      <c r="A2" s="128" t="s">
        <v>0</v>
      </c>
      <c r="B2" s="64" t="s">
        <v>1</v>
      </c>
      <c r="C2" s="96" t="s">
        <v>2</v>
      </c>
      <c r="D2" s="96" t="s">
        <v>3</v>
      </c>
      <c r="E2" s="96" t="s">
        <v>8</v>
      </c>
      <c r="F2" s="89"/>
      <c r="G2" s="102"/>
      <c r="H2" s="135" t="s">
        <v>6</v>
      </c>
    </row>
    <row r="3" spans="1:9 16384:16384" ht="14.25" customHeight="1" x14ac:dyDescent="0.2">
      <c r="A3" s="286">
        <v>44999</v>
      </c>
      <c r="B3" s="77" t="s">
        <v>463</v>
      </c>
      <c r="C3" s="78" t="s">
        <v>464</v>
      </c>
      <c r="D3" s="78"/>
      <c r="E3" s="78" t="s">
        <v>152</v>
      </c>
      <c r="F3" s="204">
        <v>1</v>
      </c>
      <c r="G3" s="112"/>
      <c r="H3" s="205">
        <v>65000</v>
      </c>
    </row>
    <row r="4" spans="1:9 16384:16384" ht="14.25" customHeight="1" x14ac:dyDescent="0.2">
      <c r="A4" s="286">
        <v>45000</v>
      </c>
      <c r="B4" s="77" t="s">
        <v>465</v>
      </c>
      <c r="C4" s="78" t="s">
        <v>466</v>
      </c>
      <c r="D4" s="78" t="s">
        <v>467</v>
      </c>
      <c r="E4" s="78" t="s">
        <v>468</v>
      </c>
      <c r="F4" s="204">
        <v>1</v>
      </c>
      <c r="G4" s="112"/>
      <c r="H4" s="205">
        <v>80000</v>
      </c>
    </row>
    <row r="5" spans="1:9 16384:16384" ht="14.25" customHeight="1" x14ac:dyDescent="0.2">
      <c r="A5" s="286">
        <v>45002</v>
      </c>
      <c r="B5" s="77" t="s">
        <v>543</v>
      </c>
      <c r="C5" s="78" t="s">
        <v>544</v>
      </c>
      <c r="D5" s="78" t="s">
        <v>412</v>
      </c>
      <c r="E5" s="78" t="s">
        <v>545</v>
      </c>
      <c r="F5" s="204">
        <v>1</v>
      </c>
      <c r="G5" s="112"/>
      <c r="H5" s="205">
        <v>60000</v>
      </c>
    </row>
    <row r="6" spans="1:9 16384:16384" ht="14.25" customHeight="1" x14ac:dyDescent="0.2">
      <c r="A6" s="286">
        <v>45008</v>
      </c>
      <c r="B6" s="77" t="s">
        <v>698</v>
      </c>
      <c r="C6" s="78" t="s">
        <v>699</v>
      </c>
      <c r="D6" s="78" t="s">
        <v>394</v>
      </c>
      <c r="E6" s="78" t="s">
        <v>700</v>
      </c>
      <c r="F6" s="204">
        <v>1</v>
      </c>
      <c r="G6" s="112"/>
      <c r="H6" s="205">
        <v>37150</v>
      </c>
    </row>
    <row r="7" spans="1:9 16384:16384" ht="14.25" customHeight="1" x14ac:dyDescent="0.2">
      <c r="A7" s="286">
        <v>45009</v>
      </c>
      <c r="B7" s="77" t="s">
        <v>701</v>
      </c>
      <c r="C7" s="78" t="s">
        <v>702</v>
      </c>
      <c r="D7" s="78" t="s">
        <v>703</v>
      </c>
      <c r="E7" s="78" t="s">
        <v>704</v>
      </c>
      <c r="F7" s="204">
        <v>1</v>
      </c>
      <c r="G7" s="112"/>
      <c r="H7" s="205">
        <v>348458</v>
      </c>
    </row>
    <row r="8" spans="1:9 16384:16384" ht="14.25" customHeight="1" x14ac:dyDescent="0.2">
      <c r="A8" s="286">
        <v>45009</v>
      </c>
      <c r="B8" s="77" t="s">
        <v>705</v>
      </c>
      <c r="C8" s="78" t="s">
        <v>706</v>
      </c>
      <c r="D8" s="78" t="s">
        <v>390</v>
      </c>
      <c r="E8" s="78" t="s">
        <v>707</v>
      </c>
      <c r="F8" s="204">
        <v>1</v>
      </c>
      <c r="G8" s="112"/>
      <c r="H8" s="205">
        <v>65000</v>
      </c>
    </row>
    <row r="9" spans="1:9 16384:16384" ht="14.25" customHeight="1" x14ac:dyDescent="0.2">
      <c r="A9" s="136"/>
      <c r="B9" s="62"/>
      <c r="C9" s="63"/>
      <c r="D9" s="63"/>
      <c r="E9" s="23" t="s">
        <v>13</v>
      </c>
      <c r="F9" s="91">
        <f>SUM(F3:F8)</f>
        <v>6</v>
      </c>
      <c r="G9" s="81"/>
      <c r="H9" s="137">
        <f>SUM(H3:H8)</f>
        <v>655608</v>
      </c>
    </row>
    <row r="10" spans="1:9 16384:16384" ht="14.25" customHeight="1" x14ac:dyDescent="0.2">
      <c r="A10" s="328" t="s">
        <v>25</v>
      </c>
      <c r="B10" s="329"/>
      <c r="C10" s="38"/>
      <c r="D10" s="38"/>
      <c r="E10" s="38"/>
      <c r="F10" s="90"/>
      <c r="G10" s="92"/>
      <c r="H10" s="138"/>
    </row>
    <row r="11" spans="1:9 16384:16384" ht="15.75" customHeight="1" x14ac:dyDescent="0.2">
      <c r="A11" s="128" t="s">
        <v>0</v>
      </c>
      <c r="B11" s="64" t="s">
        <v>1</v>
      </c>
      <c r="C11" s="96" t="s">
        <v>2</v>
      </c>
      <c r="D11" s="96" t="s">
        <v>3</v>
      </c>
      <c r="E11" s="96" t="s">
        <v>8</v>
      </c>
      <c r="F11" s="89"/>
      <c r="G11" s="107" t="s">
        <v>12</v>
      </c>
      <c r="H11" s="139" t="s">
        <v>26</v>
      </c>
    </row>
    <row r="12" spans="1:9 16384:16384" s="24" customFormat="1" ht="15.75" customHeight="1" x14ac:dyDescent="0.2">
      <c r="A12" s="147">
        <v>44987</v>
      </c>
      <c r="B12" s="77" t="s">
        <v>59</v>
      </c>
      <c r="C12" s="72" t="s">
        <v>60</v>
      </c>
      <c r="D12" s="207" t="s">
        <v>61</v>
      </c>
      <c r="E12" s="280" t="s">
        <v>62</v>
      </c>
      <c r="F12" s="281">
        <v>1</v>
      </c>
      <c r="G12" s="282">
        <v>0</v>
      </c>
      <c r="H12" s="283" t="s">
        <v>63</v>
      </c>
      <c r="I12" s="284"/>
      <c r="XFD12" s="24">
        <f>SUM(F12:XFC12)</f>
        <v>1</v>
      </c>
    </row>
    <row r="13" spans="1:9 16384:16384" s="24" customFormat="1" ht="15.75" customHeight="1" x14ac:dyDescent="0.2">
      <c r="A13" s="206">
        <v>44987</v>
      </c>
      <c r="B13" s="279" t="s">
        <v>64</v>
      </c>
      <c r="C13" s="203" t="s">
        <v>60</v>
      </c>
      <c r="D13" s="207" t="s">
        <v>61</v>
      </c>
      <c r="E13" s="280" t="s">
        <v>62</v>
      </c>
      <c r="F13" s="281">
        <v>1</v>
      </c>
      <c r="G13" s="282">
        <v>74</v>
      </c>
      <c r="H13" s="283" t="s">
        <v>65</v>
      </c>
      <c r="I13" s="284"/>
    </row>
    <row r="14" spans="1:9 16384:16384" s="24" customFormat="1" ht="15.75" customHeight="1" x14ac:dyDescent="0.2">
      <c r="A14" s="206">
        <v>44987</v>
      </c>
      <c r="B14" s="279" t="s">
        <v>153</v>
      </c>
      <c r="C14" s="203" t="s">
        <v>154</v>
      </c>
      <c r="D14" s="207" t="s">
        <v>155</v>
      </c>
      <c r="E14" s="280" t="s">
        <v>156</v>
      </c>
      <c r="F14" s="281">
        <v>1</v>
      </c>
      <c r="G14" s="282">
        <v>32</v>
      </c>
      <c r="H14" s="283" t="s">
        <v>157</v>
      </c>
      <c r="I14" s="284"/>
    </row>
    <row r="15" spans="1:9 16384:16384" s="24" customFormat="1" ht="15.75" customHeight="1" x14ac:dyDescent="0.2">
      <c r="A15" s="206">
        <v>44987</v>
      </c>
      <c r="B15" s="279" t="s">
        <v>158</v>
      </c>
      <c r="C15" s="203" t="s">
        <v>154</v>
      </c>
      <c r="D15" s="207" t="s">
        <v>155</v>
      </c>
      <c r="E15" s="280" t="s">
        <v>156</v>
      </c>
      <c r="F15" s="281">
        <v>1</v>
      </c>
      <c r="G15" s="282">
        <v>32</v>
      </c>
      <c r="H15" s="283" t="s">
        <v>157</v>
      </c>
      <c r="I15" s="284"/>
    </row>
    <row r="16" spans="1:9 16384:16384" s="24" customFormat="1" ht="15.75" customHeight="1" x14ac:dyDescent="0.2">
      <c r="A16" s="147">
        <v>44987</v>
      </c>
      <c r="B16" s="77" t="s">
        <v>159</v>
      </c>
      <c r="C16" s="72" t="s">
        <v>154</v>
      </c>
      <c r="D16" s="207" t="s">
        <v>155</v>
      </c>
      <c r="E16" s="280" t="s">
        <v>156</v>
      </c>
      <c r="F16" s="281">
        <v>1</v>
      </c>
      <c r="G16" s="282">
        <v>32</v>
      </c>
      <c r="H16" s="283" t="s">
        <v>157</v>
      </c>
      <c r="I16" s="284"/>
    </row>
    <row r="17" spans="1:9" s="24" customFormat="1" ht="15.75" customHeight="1" x14ac:dyDescent="0.2">
      <c r="A17" s="147">
        <v>44991</v>
      </c>
      <c r="B17" s="77" t="s">
        <v>184</v>
      </c>
      <c r="C17" s="72" t="s">
        <v>185</v>
      </c>
      <c r="D17" s="207" t="s">
        <v>186</v>
      </c>
      <c r="E17" s="280" t="s">
        <v>187</v>
      </c>
      <c r="F17" s="281">
        <v>1</v>
      </c>
      <c r="G17" s="282">
        <v>35</v>
      </c>
      <c r="H17" s="283" t="s">
        <v>65</v>
      </c>
      <c r="I17" s="284"/>
    </row>
    <row r="18" spans="1:9" s="24" customFormat="1" ht="15.75" customHeight="1" x14ac:dyDescent="0.2">
      <c r="A18" s="147">
        <v>44991</v>
      </c>
      <c r="B18" s="77" t="s">
        <v>225</v>
      </c>
      <c r="C18" s="72" t="s">
        <v>226</v>
      </c>
      <c r="D18" s="207"/>
      <c r="E18" s="280" t="s">
        <v>227</v>
      </c>
      <c r="F18" s="281">
        <v>1</v>
      </c>
      <c r="G18" s="282">
        <v>24</v>
      </c>
      <c r="H18" s="283" t="s">
        <v>157</v>
      </c>
      <c r="I18" s="284"/>
    </row>
    <row r="19" spans="1:9" s="24" customFormat="1" ht="15.75" customHeight="1" x14ac:dyDescent="0.2">
      <c r="A19" s="147">
        <v>44991</v>
      </c>
      <c r="B19" s="77" t="s">
        <v>228</v>
      </c>
      <c r="C19" s="72" t="s">
        <v>226</v>
      </c>
      <c r="D19" s="207"/>
      <c r="E19" s="280" t="s">
        <v>227</v>
      </c>
      <c r="F19" s="281">
        <v>1</v>
      </c>
      <c r="G19" s="282">
        <v>24</v>
      </c>
      <c r="H19" s="283" t="s">
        <v>157</v>
      </c>
      <c r="I19" s="284"/>
    </row>
    <row r="20" spans="1:9" s="24" customFormat="1" ht="15.75" customHeight="1" x14ac:dyDescent="0.2">
      <c r="A20" s="147">
        <v>44991</v>
      </c>
      <c r="B20" s="77" t="s">
        <v>229</v>
      </c>
      <c r="C20" s="72" t="s">
        <v>226</v>
      </c>
      <c r="D20" s="207"/>
      <c r="E20" s="280" t="s">
        <v>227</v>
      </c>
      <c r="F20" s="281">
        <v>1</v>
      </c>
      <c r="G20" s="282">
        <v>24</v>
      </c>
      <c r="H20" s="283" t="s">
        <v>157</v>
      </c>
      <c r="I20" s="284"/>
    </row>
    <row r="21" spans="1:9" s="24" customFormat="1" ht="15.75" customHeight="1" x14ac:dyDescent="0.2">
      <c r="A21" s="147">
        <v>44991</v>
      </c>
      <c r="B21" s="77" t="s">
        <v>243</v>
      </c>
      <c r="C21" s="72" t="s">
        <v>244</v>
      </c>
      <c r="D21" s="207"/>
      <c r="E21" s="280" t="s">
        <v>246</v>
      </c>
      <c r="F21" s="281">
        <v>1</v>
      </c>
      <c r="G21" s="282">
        <v>96</v>
      </c>
      <c r="H21" s="283" t="s">
        <v>245</v>
      </c>
      <c r="I21" s="284"/>
    </row>
    <row r="22" spans="1:9" s="24" customFormat="1" ht="15.75" customHeight="1" x14ac:dyDescent="0.2">
      <c r="A22" s="147">
        <v>44991</v>
      </c>
      <c r="B22" s="77" t="s">
        <v>247</v>
      </c>
      <c r="C22" s="72" t="s">
        <v>248</v>
      </c>
      <c r="D22" s="207"/>
      <c r="E22" s="280" t="s">
        <v>246</v>
      </c>
      <c r="F22" s="281">
        <v>1</v>
      </c>
      <c r="G22" s="282">
        <v>96</v>
      </c>
      <c r="H22" s="283" t="s">
        <v>245</v>
      </c>
      <c r="I22" s="284"/>
    </row>
    <row r="23" spans="1:9" s="24" customFormat="1" ht="15.75" customHeight="1" x14ac:dyDescent="0.2">
      <c r="A23" s="147">
        <v>44994</v>
      </c>
      <c r="B23" s="77" t="s">
        <v>308</v>
      </c>
      <c r="C23" s="72" t="s">
        <v>309</v>
      </c>
      <c r="D23" s="207" t="s">
        <v>310</v>
      </c>
      <c r="E23" s="280" t="s">
        <v>311</v>
      </c>
      <c r="F23" s="281">
        <v>1</v>
      </c>
      <c r="G23" s="282">
        <v>32</v>
      </c>
      <c r="H23" s="283" t="s">
        <v>157</v>
      </c>
      <c r="I23" s="284"/>
    </row>
    <row r="24" spans="1:9" s="24" customFormat="1" ht="15.75" customHeight="1" x14ac:dyDescent="0.2">
      <c r="A24" s="147">
        <v>44998</v>
      </c>
      <c r="B24" s="77" t="s">
        <v>418</v>
      </c>
      <c r="C24" s="72" t="s">
        <v>419</v>
      </c>
      <c r="D24" s="207"/>
      <c r="E24" s="280" t="s">
        <v>187</v>
      </c>
      <c r="F24" s="281">
        <v>1</v>
      </c>
      <c r="G24" s="282">
        <v>40</v>
      </c>
      <c r="H24" s="283" t="s">
        <v>420</v>
      </c>
      <c r="I24" s="284"/>
    </row>
    <row r="25" spans="1:9" s="24" customFormat="1" ht="15.75" customHeight="1" x14ac:dyDescent="0.2">
      <c r="A25" s="147">
        <v>45000</v>
      </c>
      <c r="B25" s="77" t="s">
        <v>469</v>
      </c>
      <c r="C25" s="72" t="s">
        <v>470</v>
      </c>
      <c r="D25" s="207"/>
      <c r="E25" s="280" t="s">
        <v>187</v>
      </c>
      <c r="F25" s="281">
        <v>1</v>
      </c>
      <c r="G25" s="282">
        <v>34</v>
      </c>
      <c r="H25" s="283" t="s">
        <v>65</v>
      </c>
      <c r="I25" s="284"/>
    </row>
    <row r="26" spans="1:9" s="24" customFormat="1" ht="15.75" customHeight="1" x14ac:dyDescent="0.2">
      <c r="A26" s="147">
        <v>45002</v>
      </c>
      <c r="B26" s="77" t="s">
        <v>539</v>
      </c>
      <c r="C26" s="72" t="s">
        <v>540</v>
      </c>
      <c r="D26" s="207" t="s">
        <v>155</v>
      </c>
      <c r="E26" s="280" t="s">
        <v>541</v>
      </c>
      <c r="F26" s="281">
        <v>1</v>
      </c>
      <c r="G26" s="282">
        <v>20</v>
      </c>
      <c r="H26" s="283" t="s">
        <v>542</v>
      </c>
      <c r="I26" s="284"/>
    </row>
    <row r="27" spans="1:9" s="24" customFormat="1" ht="15.75" customHeight="1" x14ac:dyDescent="0.2">
      <c r="A27" s="147">
        <v>45007</v>
      </c>
      <c r="B27" s="77" t="s">
        <v>671</v>
      </c>
      <c r="C27" s="72" t="s">
        <v>672</v>
      </c>
      <c r="D27" s="207"/>
      <c r="E27" s="280" t="s">
        <v>673</v>
      </c>
      <c r="F27" s="281">
        <v>1</v>
      </c>
      <c r="G27" s="282">
        <v>22</v>
      </c>
      <c r="H27" s="283" t="s">
        <v>674</v>
      </c>
      <c r="I27" s="284"/>
    </row>
    <row r="28" spans="1:9" s="24" customFormat="1" ht="15.75" customHeight="1" x14ac:dyDescent="0.2">
      <c r="A28" s="147">
        <v>45007</v>
      </c>
      <c r="B28" s="77" t="s">
        <v>680</v>
      </c>
      <c r="C28" s="72" t="s">
        <v>681</v>
      </c>
      <c r="D28" s="207" t="s">
        <v>198</v>
      </c>
      <c r="E28" s="280" t="s">
        <v>682</v>
      </c>
      <c r="F28" s="281">
        <v>1</v>
      </c>
      <c r="G28" s="282">
        <v>5</v>
      </c>
      <c r="H28" s="283" t="s">
        <v>683</v>
      </c>
      <c r="I28" s="284"/>
    </row>
    <row r="29" spans="1:9" s="24" customFormat="1" ht="15.75" customHeight="1" x14ac:dyDescent="0.2">
      <c r="A29" s="147">
        <v>45012</v>
      </c>
      <c r="B29" s="77" t="s">
        <v>739</v>
      </c>
      <c r="C29" s="72" t="s">
        <v>740</v>
      </c>
      <c r="D29" s="207" t="s">
        <v>741</v>
      </c>
      <c r="E29" s="280" t="s">
        <v>187</v>
      </c>
      <c r="F29" s="281">
        <v>1</v>
      </c>
      <c r="G29" s="282">
        <v>35</v>
      </c>
      <c r="H29" s="283" t="s">
        <v>245</v>
      </c>
      <c r="I29" s="284"/>
    </row>
    <row r="30" spans="1:9" s="24" customFormat="1" ht="15.75" customHeight="1" x14ac:dyDescent="0.2">
      <c r="A30" s="147">
        <v>45012</v>
      </c>
      <c r="B30" s="77" t="s">
        <v>742</v>
      </c>
      <c r="C30" s="72" t="s">
        <v>743</v>
      </c>
      <c r="D30" s="207" t="s">
        <v>744</v>
      </c>
      <c r="E30" s="280" t="s">
        <v>745</v>
      </c>
      <c r="F30" s="281">
        <v>1</v>
      </c>
      <c r="G30" s="282">
        <v>25</v>
      </c>
      <c r="H30" s="283" t="s">
        <v>674</v>
      </c>
      <c r="I30" s="284"/>
    </row>
    <row r="31" spans="1:9" s="24" customFormat="1" ht="15.75" customHeight="1" x14ac:dyDescent="0.2">
      <c r="A31" s="147">
        <v>45012</v>
      </c>
      <c r="B31" s="77" t="s">
        <v>794</v>
      </c>
      <c r="C31" s="72" t="s">
        <v>795</v>
      </c>
      <c r="D31" s="207" t="s">
        <v>796</v>
      </c>
      <c r="E31" s="280" t="s">
        <v>797</v>
      </c>
      <c r="F31" s="281">
        <v>1</v>
      </c>
      <c r="G31" s="282">
        <v>40</v>
      </c>
      <c r="H31" s="283" t="s">
        <v>65</v>
      </c>
      <c r="I31" s="284"/>
    </row>
    <row r="32" spans="1:9" s="24" customFormat="1" ht="15.75" customHeight="1" x14ac:dyDescent="0.2">
      <c r="A32" s="147">
        <v>45012</v>
      </c>
      <c r="B32" s="77" t="s">
        <v>798</v>
      </c>
      <c r="C32" s="72" t="s">
        <v>795</v>
      </c>
      <c r="D32" s="207" t="s">
        <v>796</v>
      </c>
      <c r="E32" s="280" t="s">
        <v>797</v>
      </c>
      <c r="F32" s="281">
        <v>1</v>
      </c>
      <c r="G32" s="282">
        <v>40</v>
      </c>
      <c r="H32" s="283" t="s">
        <v>65</v>
      </c>
      <c r="I32" s="284"/>
    </row>
    <row r="33" spans="1:9" s="24" customFormat="1" ht="15.75" customHeight="1" x14ac:dyDescent="0.2">
      <c r="A33" s="147">
        <v>45012</v>
      </c>
      <c r="B33" s="77" t="s">
        <v>799</v>
      </c>
      <c r="C33" s="72" t="s">
        <v>795</v>
      </c>
      <c r="D33" s="207" t="s">
        <v>796</v>
      </c>
      <c r="E33" s="280" t="s">
        <v>797</v>
      </c>
      <c r="F33" s="281">
        <v>1</v>
      </c>
      <c r="G33" s="282">
        <v>40</v>
      </c>
      <c r="H33" s="283" t="s">
        <v>65</v>
      </c>
      <c r="I33" s="284"/>
    </row>
    <row r="34" spans="1:9" s="24" customFormat="1" ht="15.75" customHeight="1" x14ac:dyDescent="0.2">
      <c r="A34" s="147">
        <v>45012</v>
      </c>
      <c r="B34" s="77" t="s">
        <v>800</v>
      </c>
      <c r="C34" s="72" t="s">
        <v>795</v>
      </c>
      <c r="D34" s="207" t="s">
        <v>796</v>
      </c>
      <c r="E34" s="280" t="s">
        <v>797</v>
      </c>
      <c r="F34" s="281">
        <v>1</v>
      </c>
      <c r="G34" s="282">
        <v>40</v>
      </c>
      <c r="H34" s="283" t="s">
        <v>65</v>
      </c>
      <c r="I34" s="284"/>
    </row>
    <row r="35" spans="1:9" s="24" customFormat="1" ht="15.75" customHeight="1" x14ac:dyDescent="0.2">
      <c r="A35" s="147">
        <v>45013</v>
      </c>
      <c r="B35" s="77" t="s">
        <v>801</v>
      </c>
      <c r="C35" s="72" t="s">
        <v>802</v>
      </c>
      <c r="D35" s="207" t="s">
        <v>61</v>
      </c>
      <c r="E35" s="280" t="s">
        <v>803</v>
      </c>
      <c r="F35" s="281">
        <v>1</v>
      </c>
      <c r="G35" s="282">
        <v>18</v>
      </c>
      <c r="H35" s="283" t="s">
        <v>65</v>
      </c>
      <c r="I35" s="284"/>
    </row>
    <row r="36" spans="1:9" s="24" customFormat="1" ht="15.75" customHeight="1" x14ac:dyDescent="0.2">
      <c r="A36" s="147">
        <v>45014</v>
      </c>
      <c r="B36" s="77" t="s">
        <v>823</v>
      </c>
      <c r="C36" s="72" t="s">
        <v>824</v>
      </c>
      <c r="D36" s="207"/>
      <c r="E36" s="280" t="s">
        <v>825</v>
      </c>
      <c r="F36" s="281">
        <v>1</v>
      </c>
      <c r="G36" s="282">
        <v>9</v>
      </c>
      <c r="H36" s="283" t="s">
        <v>826</v>
      </c>
      <c r="I36" s="284"/>
    </row>
    <row r="37" spans="1:9" s="24" customFormat="1" ht="15.75" customHeight="1" x14ac:dyDescent="0.2">
      <c r="A37" s="147">
        <v>45015</v>
      </c>
      <c r="B37" s="77" t="s">
        <v>876</v>
      </c>
      <c r="C37" s="72" t="s">
        <v>877</v>
      </c>
      <c r="D37" s="207" t="s">
        <v>878</v>
      </c>
      <c r="E37" s="280" t="s">
        <v>682</v>
      </c>
      <c r="F37" s="281">
        <v>1</v>
      </c>
      <c r="G37" s="282">
        <v>0</v>
      </c>
      <c r="H37" s="283" t="s">
        <v>879</v>
      </c>
      <c r="I37" s="284"/>
    </row>
    <row r="38" spans="1:9" ht="16.5" customHeight="1" x14ac:dyDescent="0.2">
      <c r="A38" s="140"/>
      <c r="B38" s="56"/>
      <c r="C38" s="57"/>
      <c r="D38" s="44"/>
      <c r="E38" s="20" t="s">
        <v>13</v>
      </c>
      <c r="F38" s="91">
        <f>SUM(F12:F37)</f>
        <v>26</v>
      </c>
      <c r="G38" s="114"/>
      <c r="H38" s="141"/>
    </row>
    <row r="39" spans="1:9" ht="16.5" customHeight="1" x14ac:dyDescent="0.2">
      <c r="A39" s="330" t="s">
        <v>10</v>
      </c>
      <c r="B39" s="331"/>
      <c r="C39" s="38"/>
      <c r="D39" s="54"/>
      <c r="E39" s="55"/>
      <c r="F39" s="106"/>
      <c r="G39" s="87"/>
      <c r="H39" s="142"/>
    </row>
    <row r="40" spans="1:9" ht="16.5" customHeight="1" x14ac:dyDescent="0.2">
      <c r="A40" s="143" t="s">
        <v>0</v>
      </c>
      <c r="B40" s="64" t="s">
        <v>1</v>
      </c>
      <c r="C40" s="96" t="s">
        <v>2</v>
      </c>
      <c r="D40" s="96" t="s">
        <v>3</v>
      </c>
      <c r="E40" s="96" t="s">
        <v>8</v>
      </c>
      <c r="F40" s="107"/>
      <c r="G40" s="108"/>
      <c r="H40" s="144"/>
    </row>
    <row r="41" spans="1:9" ht="16.5" customHeight="1" x14ac:dyDescent="0.2">
      <c r="A41" s="206">
        <v>44994</v>
      </c>
      <c r="B41" s="202" t="s">
        <v>312</v>
      </c>
      <c r="C41" s="203" t="s">
        <v>313</v>
      </c>
      <c r="D41" s="203" t="s">
        <v>314</v>
      </c>
      <c r="E41" s="207" t="s">
        <v>315</v>
      </c>
      <c r="F41" s="199">
        <v>1</v>
      </c>
      <c r="G41" s="190"/>
      <c r="H41" s="191"/>
    </row>
    <row r="42" spans="1:9" ht="16.5" customHeight="1" x14ac:dyDescent="0.2">
      <c r="A42" s="206">
        <v>45001</v>
      </c>
      <c r="B42" s="202" t="s">
        <v>516</v>
      </c>
      <c r="C42" s="203" t="s">
        <v>517</v>
      </c>
      <c r="D42" s="203" t="s">
        <v>198</v>
      </c>
      <c r="E42" s="207" t="s">
        <v>518</v>
      </c>
      <c r="F42" s="199">
        <v>1</v>
      </c>
      <c r="G42" s="234"/>
      <c r="H42" s="191"/>
    </row>
    <row r="43" spans="1:9" ht="16.5" customHeight="1" x14ac:dyDescent="0.2">
      <c r="A43" s="206">
        <v>45005</v>
      </c>
      <c r="B43" s="202" t="s">
        <v>555</v>
      </c>
      <c r="C43" s="203" t="s">
        <v>556</v>
      </c>
      <c r="D43" s="203" t="s">
        <v>198</v>
      </c>
      <c r="E43" s="207" t="s">
        <v>557</v>
      </c>
      <c r="F43" s="199">
        <v>1</v>
      </c>
      <c r="G43" s="234"/>
      <c r="H43" s="191"/>
    </row>
    <row r="44" spans="1:9" ht="16.5" customHeight="1" x14ac:dyDescent="0.2">
      <c r="A44" s="206">
        <v>45009</v>
      </c>
      <c r="B44" s="202" t="s">
        <v>708</v>
      </c>
      <c r="C44" s="203" t="s">
        <v>709</v>
      </c>
      <c r="D44" s="203" t="s">
        <v>432</v>
      </c>
      <c r="E44" s="207" t="s">
        <v>710</v>
      </c>
      <c r="F44" s="199">
        <v>1</v>
      </c>
      <c r="G44" s="234"/>
      <c r="H44" s="191"/>
    </row>
    <row r="45" spans="1:9" ht="16.5" customHeight="1" x14ac:dyDescent="0.2">
      <c r="A45" s="206">
        <v>45014</v>
      </c>
      <c r="B45" s="202" t="s">
        <v>827</v>
      </c>
      <c r="C45" s="203" t="s">
        <v>828</v>
      </c>
      <c r="D45" s="203" t="s">
        <v>829</v>
      </c>
      <c r="E45" s="207" t="s">
        <v>830</v>
      </c>
      <c r="F45" s="199">
        <v>1</v>
      </c>
      <c r="G45" s="234"/>
      <c r="H45" s="191"/>
    </row>
    <row r="46" spans="1:9" x14ac:dyDescent="0.2">
      <c r="A46" s="145"/>
      <c r="B46" s="59"/>
      <c r="C46" s="60"/>
      <c r="D46" s="48"/>
      <c r="E46" s="58" t="s">
        <v>24</v>
      </c>
      <c r="F46" s="109">
        <f>SUM(F41:F45)</f>
        <v>5</v>
      </c>
      <c r="G46" s="111"/>
      <c r="H46" s="146"/>
    </row>
    <row r="47" spans="1:9" ht="13.9" customHeight="1" x14ac:dyDescent="0.2">
      <c r="A47" s="277" t="s">
        <v>23</v>
      </c>
      <c r="B47" s="61"/>
      <c r="C47" s="35"/>
      <c r="D47" s="36"/>
      <c r="E47" s="37"/>
      <c r="F47" s="110"/>
      <c r="G47" s="234"/>
      <c r="H47" s="191"/>
    </row>
    <row r="48" spans="1:9" ht="13.9" customHeight="1" x14ac:dyDescent="0.2">
      <c r="A48" s="209" t="s">
        <v>0</v>
      </c>
      <c r="B48" s="210" t="s">
        <v>1</v>
      </c>
      <c r="C48" s="186" t="s">
        <v>2</v>
      </c>
      <c r="D48" s="186" t="s">
        <v>3</v>
      </c>
      <c r="E48" s="232" t="s">
        <v>8</v>
      </c>
      <c r="F48" s="233"/>
      <c r="G48" s="108"/>
      <c r="H48" s="144"/>
    </row>
    <row r="49" spans="1:8" ht="13.9" customHeight="1" x14ac:dyDescent="0.2">
      <c r="A49" s="147">
        <v>44986</v>
      </c>
      <c r="B49" s="77" t="s">
        <v>79</v>
      </c>
      <c r="C49" s="72" t="s">
        <v>80</v>
      </c>
      <c r="D49" s="78"/>
      <c r="E49" s="72" t="s">
        <v>81</v>
      </c>
      <c r="F49" s="73">
        <v>1</v>
      </c>
      <c r="G49" s="190"/>
      <c r="H49" s="191"/>
    </row>
    <row r="50" spans="1:8" ht="13.9" customHeight="1" x14ac:dyDescent="0.2">
      <c r="A50" s="147">
        <v>44986</v>
      </c>
      <c r="B50" s="77" t="s">
        <v>82</v>
      </c>
      <c r="C50" s="72" t="s">
        <v>83</v>
      </c>
      <c r="D50" s="78"/>
      <c r="E50" s="72" t="s">
        <v>81</v>
      </c>
      <c r="F50" s="73">
        <v>1</v>
      </c>
      <c r="G50" s="234"/>
      <c r="H50" s="191"/>
    </row>
    <row r="51" spans="1:8" ht="13.9" customHeight="1" x14ac:dyDescent="0.2">
      <c r="A51" s="129">
        <v>44986</v>
      </c>
      <c r="B51" s="77" t="s">
        <v>84</v>
      </c>
      <c r="C51" s="72" t="s">
        <v>85</v>
      </c>
      <c r="D51" s="78"/>
      <c r="E51" s="72" t="s">
        <v>53</v>
      </c>
      <c r="F51" s="73">
        <v>1</v>
      </c>
      <c r="G51" s="234"/>
      <c r="H51" s="191"/>
    </row>
    <row r="52" spans="1:8" ht="13.9" customHeight="1" x14ac:dyDescent="0.2">
      <c r="A52" s="147">
        <v>44987</v>
      </c>
      <c r="B52" s="77" t="s">
        <v>86</v>
      </c>
      <c r="C52" s="72" t="s">
        <v>87</v>
      </c>
      <c r="D52" s="78"/>
      <c r="E52" s="72" t="s">
        <v>53</v>
      </c>
      <c r="F52" s="73">
        <v>1</v>
      </c>
      <c r="G52" s="234"/>
      <c r="H52" s="191"/>
    </row>
    <row r="53" spans="1:8" ht="13.9" customHeight="1" x14ac:dyDescent="0.2">
      <c r="A53" s="129">
        <v>44987</v>
      </c>
      <c r="B53" s="77" t="s">
        <v>88</v>
      </c>
      <c r="C53" s="72" t="s">
        <v>89</v>
      </c>
      <c r="D53" s="78"/>
      <c r="E53" s="72" t="s">
        <v>90</v>
      </c>
      <c r="F53" s="73">
        <v>1</v>
      </c>
      <c r="G53" s="234"/>
      <c r="H53" s="191"/>
    </row>
    <row r="54" spans="1:8" ht="13.9" customHeight="1" x14ac:dyDescent="0.2">
      <c r="A54" s="147">
        <v>44987</v>
      </c>
      <c r="B54" s="77" t="s">
        <v>91</v>
      </c>
      <c r="C54" s="72" t="s">
        <v>92</v>
      </c>
      <c r="D54" s="78"/>
      <c r="E54" s="72" t="s">
        <v>90</v>
      </c>
      <c r="F54" s="73">
        <v>1</v>
      </c>
      <c r="G54" s="234"/>
      <c r="H54" s="191"/>
    </row>
    <row r="55" spans="1:8" ht="13.9" customHeight="1" x14ac:dyDescent="0.2">
      <c r="A55" s="147">
        <v>44987</v>
      </c>
      <c r="B55" s="77" t="s">
        <v>150</v>
      </c>
      <c r="C55" s="72" t="s">
        <v>151</v>
      </c>
      <c r="D55" s="78"/>
      <c r="E55" s="72" t="s">
        <v>152</v>
      </c>
      <c r="F55" s="73">
        <v>1</v>
      </c>
      <c r="G55" s="234"/>
      <c r="H55" s="191"/>
    </row>
    <row r="56" spans="1:8" ht="13.9" customHeight="1" x14ac:dyDescent="0.2">
      <c r="A56" s="129">
        <v>44988</v>
      </c>
      <c r="B56" s="77" t="s">
        <v>122</v>
      </c>
      <c r="C56" s="72" t="s">
        <v>123</v>
      </c>
      <c r="D56" s="78"/>
      <c r="E56" s="72" t="s">
        <v>53</v>
      </c>
      <c r="F56" s="73">
        <v>1</v>
      </c>
      <c r="G56" s="287"/>
      <c r="H56" s="191"/>
    </row>
    <row r="57" spans="1:8" ht="13.9" customHeight="1" x14ac:dyDescent="0.2">
      <c r="A57" s="147">
        <v>44988</v>
      </c>
      <c r="B57" s="77" t="s">
        <v>132</v>
      </c>
      <c r="C57" s="72" t="s">
        <v>133</v>
      </c>
      <c r="D57" s="78"/>
      <c r="E57" s="72" t="s">
        <v>134</v>
      </c>
      <c r="F57" s="73">
        <v>1</v>
      </c>
      <c r="G57" s="234"/>
      <c r="H57" s="191"/>
    </row>
    <row r="58" spans="1:8" ht="13.9" customHeight="1" x14ac:dyDescent="0.2">
      <c r="A58" s="147">
        <v>44988</v>
      </c>
      <c r="B58" s="77" t="s">
        <v>135</v>
      </c>
      <c r="C58" s="72" t="s">
        <v>136</v>
      </c>
      <c r="D58" s="78"/>
      <c r="E58" s="72" t="s">
        <v>134</v>
      </c>
      <c r="F58" s="73">
        <v>1</v>
      </c>
      <c r="G58" s="234"/>
      <c r="H58" s="191"/>
    </row>
    <row r="59" spans="1:8" ht="13.9" customHeight="1" x14ac:dyDescent="0.2">
      <c r="A59" s="147">
        <v>44988</v>
      </c>
      <c r="B59" s="77" t="s">
        <v>137</v>
      </c>
      <c r="C59" s="72" t="s">
        <v>138</v>
      </c>
      <c r="D59" s="78"/>
      <c r="E59" s="72" t="s">
        <v>134</v>
      </c>
      <c r="F59" s="73">
        <v>1</v>
      </c>
      <c r="G59" s="234"/>
      <c r="H59" s="191"/>
    </row>
    <row r="60" spans="1:8" ht="13.9" customHeight="1" x14ac:dyDescent="0.2">
      <c r="A60" s="129">
        <v>44988</v>
      </c>
      <c r="B60" s="77" t="s">
        <v>139</v>
      </c>
      <c r="C60" s="72" t="s">
        <v>140</v>
      </c>
      <c r="D60" s="78"/>
      <c r="E60" s="72" t="s">
        <v>134</v>
      </c>
      <c r="F60" s="73">
        <v>1</v>
      </c>
      <c r="G60" s="234"/>
      <c r="H60" s="191"/>
    </row>
    <row r="61" spans="1:8" ht="13.9" customHeight="1" x14ac:dyDescent="0.2">
      <c r="A61" s="147">
        <v>44988</v>
      </c>
      <c r="B61" s="77" t="s">
        <v>141</v>
      </c>
      <c r="C61" s="72" t="s">
        <v>142</v>
      </c>
      <c r="D61" s="78"/>
      <c r="E61" s="72" t="s">
        <v>134</v>
      </c>
      <c r="F61" s="73">
        <v>1</v>
      </c>
      <c r="G61" s="234"/>
      <c r="H61" s="191"/>
    </row>
    <row r="62" spans="1:8" ht="13.9" customHeight="1" x14ac:dyDescent="0.2">
      <c r="A62" s="147">
        <v>44988</v>
      </c>
      <c r="B62" s="77" t="s">
        <v>171</v>
      </c>
      <c r="C62" s="72" t="s">
        <v>172</v>
      </c>
      <c r="D62" s="78" t="s">
        <v>174</v>
      </c>
      <c r="E62" s="72" t="s">
        <v>173</v>
      </c>
      <c r="F62" s="73">
        <v>1</v>
      </c>
      <c r="G62" s="234"/>
      <c r="H62" s="191"/>
    </row>
    <row r="63" spans="1:8" ht="13.9" customHeight="1" x14ac:dyDescent="0.2">
      <c r="A63" s="147">
        <v>44988</v>
      </c>
      <c r="B63" s="77" t="s">
        <v>192</v>
      </c>
      <c r="C63" s="72" t="s">
        <v>193</v>
      </c>
      <c r="D63" s="78" t="s">
        <v>174</v>
      </c>
      <c r="E63" s="72" t="s">
        <v>173</v>
      </c>
      <c r="F63" s="73">
        <v>1</v>
      </c>
      <c r="G63" s="234"/>
      <c r="H63" s="191"/>
    </row>
    <row r="64" spans="1:8" ht="13.9" customHeight="1" x14ac:dyDescent="0.2">
      <c r="A64" s="147">
        <v>44988</v>
      </c>
      <c r="B64" s="77" t="s">
        <v>194</v>
      </c>
      <c r="C64" s="72" t="s">
        <v>195</v>
      </c>
      <c r="D64" s="78"/>
      <c r="E64" s="72" t="s">
        <v>173</v>
      </c>
      <c r="F64" s="73">
        <v>1</v>
      </c>
      <c r="G64" s="234"/>
      <c r="H64" s="191"/>
    </row>
    <row r="65" spans="1:8" ht="13.9" customHeight="1" x14ac:dyDescent="0.2">
      <c r="A65" s="147">
        <v>44991</v>
      </c>
      <c r="B65" s="77" t="s">
        <v>230</v>
      </c>
      <c r="C65" s="72" t="s">
        <v>231</v>
      </c>
      <c r="D65" s="78"/>
      <c r="E65" s="72" t="s">
        <v>53</v>
      </c>
      <c r="F65" s="73">
        <v>1</v>
      </c>
      <c r="G65" s="234"/>
      <c r="H65" s="191"/>
    </row>
    <row r="66" spans="1:8" ht="13.9" customHeight="1" x14ac:dyDescent="0.2">
      <c r="A66" s="129">
        <v>44991</v>
      </c>
      <c r="B66" s="77" t="s">
        <v>232</v>
      </c>
      <c r="C66" s="72" t="s">
        <v>233</v>
      </c>
      <c r="D66" s="78"/>
      <c r="E66" s="72" t="s">
        <v>53</v>
      </c>
      <c r="F66" s="73">
        <v>1</v>
      </c>
      <c r="G66" s="234"/>
      <c r="H66" s="191"/>
    </row>
    <row r="67" spans="1:8" ht="13.9" customHeight="1" x14ac:dyDescent="0.2">
      <c r="A67" s="147">
        <v>44991</v>
      </c>
      <c r="B67" s="77" t="s">
        <v>234</v>
      </c>
      <c r="C67" s="72" t="s">
        <v>235</v>
      </c>
      <c r="D67" s="78"/>
      <c r="E67" s="72" t="s">
        <v>236</v>
      </c>
      <c r="F67" s="73">
        <v>1</v>
      </c>
      <c r="G67" s="234"/>
      <c r="H67" s="191"/>
    </row>
    <row r="68" spans="1:8" ht="13.9" customHeight="1" x14ac:dyDescent="0.2">
      <c r="A68" s="129">
        <v>44991</v>
      </c>
      <c r="B68" s="77" t="s">
        <v>237</v>
      </c>
      <c r="C68" s="72" t="s">
        <v>238</v>
      </c>
      <c r="D68" s="78"/>
      <c r="E68" s="72" t="s">
        <v>236</v>
      </c>
      <c r="F68" s="73">
        <v>1</v>
      </c>
      <c r="G68" s="234"/>
      <c r="H68" s="191"/>
    </row>
    <row r="69" spans="1:8" ht="13.9" customHeight="1" x14ac:dyDescent="0.2">
      <c r="A69" s="147">
        <v>44991</v>
      </c>
      <c r="B69" s="77" t="s">
        <v>239</v>
      </c>
      <c r="C69" s="72" t="s">
        <v>240</v>
      </c>
      <c r="D69" s="78"/>
      <c r="E69" s="72" t="s">
        <v>236</v>
      </c>
      <c r="F69" s="73">
        <v>1</v>
      </c>
      <c r="G69" s="234"/>
      <c r="H69" s="191"/>
    </row>
    <row r="70" spans="1:8" ht="13.9" customHeight="1" x14ac:dyDescent="0.2">
      <c r="A70" s="147">
        <v>44991</v>
      </c>
      <c r="B70" s="77" t="s">
        <v>241</v>
      </c>
      <c r="C70" s="72" t="s">
        <v>242</v>
      </c>
      <c r="D70" s="78"/>
      <c r="E70" s="72" t="s">
        <v>236</v>
      </c>
      <c r="F70" s="73">
        <v>1</v>
      </c>
      <c r="G70" s="234"/>
      <c r="H70" s="191"/>
    </row>
    <row r="71" spans="1:8" ht="13.9" customHeight="1" x14ac:dyDescent="0.2">
      <c r="A71" s="129">
        <v>44991</v>
      </c>
      <c r="B71" s="77" t="s">
        <v>261</v>
      </c>
      <c r="C71" s="72" t="s">
        <v>262</v>
      </c>
      <c r="D71" s="78"/>
      <c r="E71" s="72" t="s">
        <v>134</v>
      </c>
      <c r="F71" s="73">
        <v>1</v>
      </c>
      <c r="G71" s="234"/>
      <c r="H71" s="191"/>
    </row>
    <row r="72" spans="1:8" ht="13.9" customHeight="1" x14ac:dyDescent="0.2">
      <c r="A72" s="147">
        <v>44992</v>
      </c>
      <c r="B72" s="77" t="s">
        <v>276</v>
      </c>
      <c r="C72" s="72" t="s">
        <v>277</v>
      </c>
      <c r="D72" s="78"/>
      <c r="E72" s="72" t="s">
        <v>53</v>
      </c>
      <c r="F72" s="73">
        <v>1</v>
      </c>
      <c r="G72" s="234"/>
      <c r="H72" s="191"/>
    </row>
    <row r="73" spans="1:8" ht="13.9" customHeight="1" x14ac:dyDescent="0.2">
      <c r="A73" s="129">
        <v>44992</v>
      </c>
      <c r="B73" s="77" t="s">
        <v>278</v>
      </c>
      <c r="C73" s="72" t="s">
        <v>279</v>
      </c>
      <c r="D73" s="78"/>
      <c r="E73" s="72" t="s">
        <v>90</v>
      </c>
      <c r="F73" s="73">
        <v>1</v>
      </c>
      <c r="G73" s="234"/>
      <c r="H73" s="191"/>
    </row>
    <row r="74" spans="1:8" ht="13.9" customHeight="1" x14ac:dyDescent="0.2">
      <c r="A74" s="147">
        <v>44993</v>
      </c>
      <c r="B74" s="77" t="s">
        <v>329</v>
      </c>
      <c r="C74" s="72" t="s">
        <v>330</v>
      </c>
      <c r="D74" s="78"/>
      <c r="E74" s="72" t="s">
        <v>53</v>
      </c>
      <c r="F74" s="73">
        <v>1</v>
      </c>
      <c r="G74" s="234"/>
      <c r="H74" s="191"/>
    </row>
    <row r="75" spans="1:8" ht="13.9" customHeight="1" x14ac:dyDescent="0.2">
      <c r="A75" s="147">
        <v>44993</v>
      </c>
      <c r="B75" s="77" t="s">
        <v>331</v>
      </c>
      <c r="C75" s="72" t="s">
        <v>332</v>
      </c>
      <c r="D75" s="78"/>
      <c r="E75" s="72" t="s">
        <v>53</v>
      </c>
      <c r="F75" s="73">
        <v>1</v>
      </c>
      <c r="G75" s="234"/>
      <c r="H75" s="191"/>
    </row>
    <row r="76" spans="1:8" ht="13.9" customHeight="1" x14ac:dyDescent="0.2">
      <c r="A76" s="129">
        <v>44993</v>
      </c>
      <c r="B76" s="77" t="s">
        <v>333</v>
      </c>
      <c r="C76" s="72" t="s">
        <v>334</v>
      </c>
      <c r="D76" s="78"/>
      <c r="E76" s="72" t="s">
        <v>53</v>
      </c>
      <c r="F76" s="73">
        <v>1</v>
      </c>
      <c r="G76" s="234"/>
      <c r="H76" s="191"/>
    </row>
    <row r="77" spans="1:8" ht="13.9" customHeight="1" x14ac:dyDescent="0.2">
      <c r="A77" s="147">
        <v>44994</v>
      </c>
      <c r="B77" s="77" t="s">
        <v>298</v>
      </c>
      <c r="C77" s="72" t="s">
        <v>299</v>
      </c>
      <c r="D77" s="78"/>
      <c r="E77" s="72" t="s">
        <v>300</v>
      </c>
      <c r="F77" s="73">
        <v>1</v>
      </c>
      <c r="G77" s="234"/>
      <c r="H77" s="191"/>
    </row>
    <row r="78" spans="1:8" ht="13.9" customHeight="1" x14ac:dyDescent="0.2">
      <c r="A78" s="129">
        <v>44994</v>
      </c>
      <c r="B78" s="77" t="s">
        <v>306</v>
      </c>
      <c r="C78" s="72" t="s">
        <v>307</v>
      </c>
      <c r="D78" s="78"/>
      <c r="E78" s="72" t="s">
        <v>53</v>
      </c>
      <c r="F78" s="73">
        <v>1</v>
      </c>
      <c r="G78" s="234"/>
      <c r="H78" s="191"/>
    </row>
    <row r="79" spans="1:8" ht="13.9" customHeight="1" x14ac:dyDescent="0.2">
      <c r="A79" s="147">
        <v>44994</v>
      </c>
      <c r="B79" s="77" t="s">
        <v>316</v>
      </c>
      <c r="C79" s="72" t="s">
        <v>317</v>
      </c>
      <c r="D79" s="78"/>
      <c r="E79" s="72" t="s">
        <v>318</v>
      </c>
      <c r="F79" s="73">
        <v>1</v>
      </c>
      <c r="G79" s="234"/>
      <c r="H79" s="191"/>
    </row>
    <row r="80" spans="1:8" ht="13.9" customHeight="1" x14ac:dyDescent="0.2">
      <c r="A80" s="147">
        <v>44994</v>
      </c>
      <c r="B80" s="77" t="s">
        <v>319</v>
      </c>
      <c r="C80" s="72" t="s">
        <v>320</v>
      </c>
      <c r="D80" s="78"/>
      <c r="E80" s="72" t="s">
        <v>300</v>
      </c>
      <c r="F80" s="73">
        <v>1</v>
      </c>
      <c r="G80" s="290"/>
      <c r="H80" s="191"/>
    </row>
    <row r="81" spans="1:8" ht="13.9" customHeight="1" x14ac:dyDescent="0.2">
      <c r="A81" s="147">
        <v>44994</v>
      </c>
      <c r="B81" s="77" t="s">
        <v>321</v>
      </c>
      <c r="C81" s="72" t="s">
        <v>322</v>
      </c>
      <c r="D81" s="78"/>
      <c r="E81" s="72" t="s">
        <v>300</v>
      </c>
      <c r="F81" s="73">
        <v>1</v>
      </c>
      <c r="G81" s="290"/>
      <c r="H81" s="191"/>
    </row>
    <row r="82" spans="1:8" ht="13.9" customHeight="1" x14ac:dyDescent="0.2">
      <c r="A82" s="147">
        <v>44994</v>
      </c>
      <c r="B82" s="77" t="s">
        <v>323</v>
      </c>
      <c r="C82" s="72" t="s">
        <v>324</v>
      </c>
      <c r="D82" s="78"/>
      <c r="E82" s="72" t="s">
        <v>300</v>
      </c>
      <c r="F82" s="73">
        <v>1</v>
      </c>
      <c r="G82" s="290"/>
      <c r="H82" s="191"/>
    </row>
    <row r="83" spans="1:8" ht="13.9" customHeight="1" x14ac:dyDescent="0.2">
      <c r="A83" s="147">
        <v>44994</v>
      </c>
      <c r="B83" s="77" t="s">
        <v>325</v>
      </c>
      <c r="C83" s="72" t="s">
        <v>326</v>
      </c>
      <c r="D83" s="78"/>
      <c r="E83" s="72" t="s">
        <v>300</v>
      </c>
      <c r="F83" s="73">
        <v>1</v>
      </c>
      <c r="G83" s="290"/>
      <c r="H83" s="191"/>
    </row>
    <row r="84" spans="1:8" ht="13.9" customHeight="1" x14ac:dyDescent="0.2">
      <c r="A84" s="129">
        <v>44994</v>
      </c>
      <c r="B84" s="77" t="s">
        <v>327</v>
      </c>
      <c r="C84" s="72" t="s">
        <v>328</v>
      </c>
      <c r="D84" s="78"/>
      <c r="E84" s="72" t="s">
        <v>90</v>
      </c>
      <c r="F84" s="73">
        <v>1</v>
      </c>
      <c r="G84" s="290"/>
      <c r="H84" s="191"/>
    </row>
    <row r="85" spans="1:8" ht="13.9" customHeight="1" x14ac:dyDescent="0.2">
      <c r="A85" s="129">
        <v>44995</v>
      </c>
      <c r="B85" s="77" t="s">
        <v>295</v>
      </c>
      <c r="C85" s="72" t="s">
        <v>296</v>
      </c>
      <c r="D85" s="78"/>
      <c r="E85" s="72" t="s">
        <v>297</v>
      </c>
      <c r="F85" s="73">
        <v>1</v>
      </c>
      <c r="G85" s="234"/>
      <c r="H85" s="191"/>
    </row>
    <row r="86" spans="1:8" ht="13.9" customHeight="1" x14ac:dyDescent="0.2">
      <c r="A86" s="147">
        <v>44998</v>
      </c>
      <c r="B86" s="77" t="s">
        <v>398</v>
      </c>
      <c r="C86" s="72" t="s">
        <v>399</v>
      </c>
      <c r="D86" s="78"/>
      <c r="E86" s="72" t="s">
        <v>297</v>
      </c>
      <c r="F86" s="73">
        <v>1</v>
      </c>
      <c r="G86" s="234"/>
      <c r="H86" s="191"/>
    </row>
    <row r="87" spans="1:8" ht="13.9" customHeight="1" x14ac:dyDescent="0.2">
      <c r="A87" s="147">
        <v>44998</v>
      </c>
      <c r="B87" s="77" t="s">
        <v>421</v>
      </c>
      <c r="C87" s="72" t="s">
        <v>422</v>
      </c>
      <c r="D87" s="78"/>
      <c r="E87" s="72" t="s">
        <v>300</v>
      </c>
      <c r="F87" s="73">
        <v>1</v>
      </c>
      <c r="G87" s="234"/>
      <c r="H87" s="191"/>
    </row>
    <row r="88" spans="1:8" ht="13.9" customHeight="1" x14ac:dyDescent="0.2">
      <c r="A88" s="147">
        <v>44999</v>
      </c>
      <c r="B88" s="77" t="s">
        <v>471</v>
      </c>
      <c r="C88" s="72" t="s">
        <v>472</v>
      </c>
      <c r="D88" s="78"/>
      <c r="E88" s="72" t="s">
        <v>53</v>
      </c>
      <c r="F88" s="73">
        <v>1</v>
      </c>
      <c r="G88" s="234"/>
      <c r="H88" s="191"/>
    </row>
    <row r="89" spans="1:8" ht="13.9" customHeight="1" x14ac:dyDescent="0.2">
      <c r="A89" s="147">
        <v>44999</v>
      </c>
      <c r="B89" s="77" t="s">
        <v>473</v>
      </c>
      <c r="C89" s="72" t="s">
        <v>474</v>
      </c>
      <c r="D89" s="78"/>
      <c r="E89" s="72" t="s">
        <v>53</v>
      </c>
      <c r="F89" s="73">
        <v>1</v>
      </c>
      <c r="G89" s="234"/>
      <c r="H89" s="191"/>
    </row>
    <row r="90" spans="1:8" ht="13.9" customHeight="1" x14ac:dyDescent="0.2">
      <c r="A90" s="147">
        <v>45000</v>
      </c>
      <c r="B90" s="77" t="s">
        <v>440</v>
      </c>
      <c r="C90" s="72" t="s">
        <v>441</v>
      </c>
      <c r="D90" s="78"/>
      <c r="E90" s="72" t="s">
        <v>90</v>
      </c>
      <c r="F90" s="73">
        <v>1</v>
      </c>
      <c r="G90" s="234"/>
      <c r="H90" s="191"/>
    </row>
    <row r="91" spans="1:8" ht="13.9" customHeight="1" x14ac:dyDescent="0.2">
      <c r="A91" s="147">
        <v>45000</v>
      </c>
      <c r="B91" s="77" t="s">
        <v>475</v>
      </c>
      <c r="C91" s="72" t="s">
        <v>476</v>
      </c>
      <c r="D91" s="78"/>
      <c r="E91" s="72" t="s">
        <v>300</v>
      </c>
      <c r="F91" s="73">
        <v>1</v>
      </c>
      <c r="G91" s="234"/>
      <c r="H91" s="191"/>
    </row>
    <row r="92" spans="1:8" ht="13.9" customHeight="1" x14ac:dyDescent="0.2">
      <c r="A92" s="147">
        <v>45000</v>
      </c>
      <c r="B92" s="77" t="s">
        <v>477</v>
      </c>
      <c r="C92" s="72" t="s">
        <v>478</v>
      </c>
      <c r="D92" s="78"/>
      <c r="E92" s="72" t="s">
        <v>300</v>
      </c>
      <c r="F92" s="73">
        <v>1</v>
      </c>
      <c r="G92" s="234"/>
      <c r="H92" s="191"/>
    </row>
    <row r="93" spans="1:8" ht="13.9" customHeight="1" x14ac:dyDescent="0.2">
      <c r="A93" s="147">
        <v>45000</v>
      </c>
      <c r="B93" s="77" t="s">
        <v>479</v>
      </c>
      <c r="C93" s="72" t="s">
        <v>480</v>
      </c>
      <c r="D93" s="78"/>
      <c r="E93" s="72" t="s">
        <v>300</v>
      </c>
      <c r="F93" s="73">
        <v>1</v>
      </c>
      <c r="G93" s="234"/>
      <c r="H93" s="191"/>
    </row>
    <row r="94" spans="1:8" ht="13.9" customHeight="1" x14ac:dyDescent="0.2">
      <c r="A94" s="147">
        <v>45000</v>
      </c>
      <c r="B94" s="77" t="s">
        <v>481</v>
      </c>
      <c r="C94" s="72" t="s">
        <v>482</v>
      </c>
      <c r="D94" s="78"/>
      <c r="E94" s="72" t="s">
        <v>300</v>
      </c>
      <c r="F94" s="73">
        <v>1</v>
      </c>
      <c r="G94" s="234"/>
      <c r="H94" s="191"/>
    </row>
    <row r="95" spans="1:8" ht="13.9" customHeight="1" x14ac:dyDescent="0.2">
      <c r="A95" s="147">
        <v>45000</v>
      </c>
      <c r="B95" s="77" t="s">
        <v>483</v>
      </c>
      <c r="C95" s="72" t="s">
        <v>484</v>
      </c>
      <c r="D95" s="78"/>
      <c r="E95" s="72" t="s">
        <v>300</v>
      </c>
      <c r="F95" s="73">
        <v>1</v>
      </c>
      <c r="G95" s="234"/>
      <c r="H95" s="191"/>
    </row>
    <row r="96" spans="1:8" ht="13.9" customHeight="1" x14ac:dyDescent="0.2">
      <c r="A96" s="147">
        <v>45001</v>
      </c>
      <c r="B96" s="77" t="s">
        <v>525</v>
      </c>
      <c r="C96" s="72" t="s">
        <v>526</v>
      </c>
      <c r="D96" s="78"/>
      <c r="E96" s="72" t="s">
        <v>53</v>
      </c>
      <c r="F96" s="73">
        <v>1</v>
      </c>
      <c r="G96" s="234"/>
      <c r="H96" s="191"/>
    </row>
    <row r="97" spans="1:8" ht="13.9" customHeight="1" x14ac:dyDescent="0.2">
      <c r="A97" s="147">
        <v>45005</v>
      </c>
      <c r="B97" s="77" t="s">
        <v>558</v>
      </c>
      <c r="C97" s="72" t="s">
        <v>559</v>
      </c>
      <c r="D97" s="78"/>
      <c r="E97" s="72" t="s">
        <v>560</v>
      </c>
      <c r="F97" s="73">
        <v>1</v>
      </c>
      <c r="G97" s="234"/>
      <c r="H97" s="191"/>
    </row>
    <row r="98" spans="1:8" ht="13.9" customHeight="1" x14ac:dyDescent="0.2">
      <c r="A98" s="147">
        <v>45005</v>
      </c>
      <c r="B98" s="77" t="s">
        <v>561</v>
      </c>
      <c r="C98" s="72" t="s">
        <v>562</v>
      </c>
      <c r="D98" s="78"/>
      <c r="E98" s="72" t="s">
        <v>300</v>
      </c>
      <c r="F98" s="73">
        <v>1</v>
      </c>
      <c r="G98" s="234"/>
      <c r="H98" s="191"/>
    </row>
    <row r="99" spans="1:8" ht="13.9" customHeight="1" x14ac:dyDescent="0.2">
      <c r="A99" s="147">
        <v>45005</v>
      </c>
      <c r="B99" s="77" t="s">
        <v>563</v>
      </c>
      <c r="C99" s="72" t="s">
        <v>564</v>
      </c>
      <c r="D99" s="78"/>
      <c r="E99" s="72" t="s">
        <v>300</v>
      </c>
      <c r="F99" s="73">
        <v>1</v>
      </c>
      <c r="G99" s="234"/>
      <c r="H99" s="191"/>
    </row>
    <row r="100" spans="1:8" ht="13.9" customHeight="1" x14ac:dyDescent="0.2">
      <c r="A100" s="147">
        <v>45005</v>
      </c>
      <c r="B100" s="77" t="s">
        <v>565</v>
      </c>
      <c r="C100" s="72" t="s">
        <v>566</v>
      </c>
      <c r="D100" s="78"/>
      <c r="E100" s="72" t="s">
        <v>300</v>
      </c>
      <c r="F100" s="73">
        <v>1</v>
      </c>
      <c r="G100" s="234"/>
      <c r="H100" s="191"/>
    </row>
    <row r="101" spans="1:8" ht="13.9" customHeight="1" x14ac:dyDescent="0.2">
      <c r="A101" s="147">
        <v>45005</v>
      </c>
      <c r="B101" s="77" t="s">
        <v>567</v>
      </c>
      <c r="C101" s="72" t="s">
        <v>568</v>
      </c>
      <c r="D101" s="78"/>
      <c r="E101" s="72" t="s">
        <v>300</v>
      </c>
      <c r="F101" s="73">
        <v>1</v>
      </c>
      <c r="G101" s="234"/>
      <c r="H101" s="191"/>
    </row>
    <row r="102" spans="1:8" ht="13.9" customHeight="1" x14ac:dyDescent="0.2">
      <c r="A102" s="147">
        <v>45005</v>
      </c>
      <c r="B102" s="77" t="s">
        <v>569</v>
      </c>
      <c r="C102" s="72" t="s">
        <v>570</v>
      </c>
      <c r="D102" s="78"/>
      <c r="E102" s="72" t="s">
        <v>300</v>
      </c>
      <c r="F102" s="73">
        <v>1</v>
      </c>
      <c r="G102" s="234"/>
      <c r="H102" s="191"/>
    </row>
    <row r="103" spans="1:8" ht="13.9" customHeight="1" x14ac:dyDescent="0.2">
      <c r="A103" s="147">
        <v>45005</v>
      </c>
      <c r="B103" s="77" t="s">
        <v>571</v>
      </c>
      <c r="C103" s="72" t="s">
        <v>572</v>
      </c>
      <c r="D103" s="78"/>
      <c r="E103" s="72" t="s">
        <v>134</v>
      </c>
      <c r="F103" s="73">
        <v>1</v>
      </c>
      <c r="G103" s="234"/>
      <c r="H103" s="191"/>
    </row>
    <row r="104" spans="1:8" ht="13.9" customHeight="1" x14ac:dyDescent="0.2">
      <c r="A104" s="147">
        <v>45005</v>
      </c>
      <c r="B104" s="77" t="s">
        <v>573</v>
      </c>
      <c r="C104" s="72" t="s">
        <v>574</v>
      </c>
      <c r="D104" s="78"/>
      <c r="E104" s="72" t="s">
        <v>134</v>
      </c>
      <c r="F104" s="73">
        <v>1</v>
      </c>
      <c r="G104" s="234"/>
      <c r="H104" s="191"/>
    </row>
    <row r="105" spans="1:8" ht="13.9" customHeight="1" x14ac:dyDescent="0.2">
      <c r="A105" s="147">
        <v>45005</v>
      </c>
      <c r="B105" s="77" t="s">
        <v>575</v>
      </c>
      <c r="C105" s="72" t="s">
        <v>576</v>
      </c>
      <c r="D105" s="78"/>
      <c r="E105" s="72" t="s">
        <v>134</v>
      </c>
      <c r="F105" s="73">
        <v>1</v>
      </c>
      <c r="G105" s="234"/>
      <c r="H105" s="191"/>
    </row>
    <row r="106" spans="1:8" ht="13.9" customHeight="1" x14ac:dyDescent="0.2">
      <c r="A106" s="147">
        <v>45005</v>
      </c>
      <c r="B106" s="77" t="s">
        <v>577</v>
      </c>
      <c r="C106" s="72" t="s">
        <v>578</v>
      </c>
      <c r="D106" s="78"/>
      <c r="E106" s="72" t="s">
        <v>134</v>
      </c>
      <c r="F106" s="73">
        <v>1</v>
      </c>
      <c r="G106" s="234"/>
      <c r="H106" s="191"/>
    </row>
    <row r="107" spans="1:8" ht="13.9" customHeight="1" x14ac:dyDescent="0.2">
      <c r="A107" s="147">
        <v>45005</v>
      </c>
      <c r="B107" s="77" t="s">
        <v>579</v>
      </c>
      <c r="C107" s="72" t="s">
        <v>580</v>
      </c>
      <c r="D107" s="78"/>
      <c r="E107" s="72" t="s">
        <v>134</v>
      </c>
      <c r="F107" s="73">
        <v>1</v>
      </c>
      <c r="G107" s="234"/>
      <c r="H107" s="191"/>
    </row>
    <row r="108" spans="1:8" ht="13.9" customHeight="1" x14ac:dyDescent="0.2">
      <c r="A108" s="147">
        <v>45005</v>
      </c>
      <c r="B108" s="77" t="s">
        <v>581</v>
      </c>
      <c r="C108" s="72" t="s">
        <v>582</v>
      </c>
      <c r="D108" s="78"/>
      <c r="E108" s="72" t="s">
        <v>134</v>
      </c>
      <c r="F108" s="73">
        <v>1</v>
      </c>
      <c r="G108" s="234"/>
      <c r="H108" s="191"/>
    </row>
    <row r="109" spans="1:8" ht="13.9" customHeight="1" x14ac:dyDescent="0.2">
      <c r="A109" s="147">
        <v>45006</v>
      </c>
      <c r="B109" s="77" t="s">
        <v>618</v>
      </c>
      <c r="C109" s="72" t="s">
        <v>619</v>
      </c>
      <c r="D109" s="78"/>
      <c r="E109" s="72" t="s">
        <v>300</v>
      </c>
      <c r="F109" s="73">
        <v>1</v>
      </c>
      <c r="G109" s="234"/>
      <c r="H109" s="191"/>
    </row>
    <row r="110" spans="1:8" ht="13.9" customHeight="1" x14ac:dyDescent="0.2">
      <c r="A110" s="147">
        <v>45006</v>
      </c>
      <c r="B110" s="77" t="s">
        <v>620</v>
      </c>
      <c r="C110" s="72" t="s">
        <v>621</v>
      </c>
      <c r="D110" s="78"/>
      <c r="E110" s="72" t="s">
        <v>300</v>
      </c>
      <c r="F110" s="73">
        <v>1</v>
      </c>
      <c r="G110" s="234"/>
      <c r="H110" s="191"/>
    </row>
    <row r="111" spans="1:8" ht="13.9" customHeight="1" x14ac:dyDescent="0.2">
      <c r="A111" s="147">
        <v>45006</v>
      </c>
      <c r="B111" s="77" t="s">
        <v>622</v>
      </c>
      <c r="C111" s="72" t="s">
        <v>623</v>
      </c>
      <c r="D111" s="78"/>
      <c r="E111" s="72" t="s">
        <v>300</v>
      </c>
      <c r="F111" s="73">
        <v>1</v>
      </c>
      <c r="G111" s="234"/>
      <c r="H111" s="191"/>
    </row>
    <row r="112" spans="1:8" ht="13.9" customHeight="1" x14ac:dyDescent="0.2">
      <c r="A112" s="147">
        <v>45006</v>
      </c>
      <c r="B112" s="77" t="s">
        <v>624</v>
      </c>
      <c r="C112" s="72" t="s">
        <v>625</v>
      </c>
      <c r="D112" s="78"/>
      <c r="E112" s="72" t="s">
        <v>300</v>
      </c>
      <c r="F112" s="73">
        <v>1</v>
      </c>
      <c r="G112" s="234"/>
      <c r="H112" s="191"/>
    </row>
    <row r="113" spans="1:8" ht="13.9" customHeight="1" x14ac:dyDescent="0.2">
      <c r="A113" s="147">
        <v>45006</v>
      </c>
      <c r="B113" s="77" t="s">
        <v>638</v>
      </c>
      <c r="C113" s="72" t="s">
        <v>639</v>
      </c>
      <c r="D113" s="78"/>
      <c r="E113" s="72" t="s">
        <v>300</v>
      </c>
      <c r="F113" s="73">
        <v>1</v>
      </c>
      <c r="G113" s="234"/>
      <c r="H113" s="191"/>
    </row>
    <row r="114" spans="1:8" ht="13.9" customHeight="1" x14ac:dyDescent="0.2">
      <c r="A114" s="147">
        <v>45006</v>
      </c>
      <c r="B114" s="77" t="s">
        <v>640</v>
      </c>
      <c r="C114" s="72" t="s">
        <v>641</v>
      </c>
      <c r="D114" s="78"/>
      <c r="E114" s="72" t="s">
        <v>300</v>
      </c>
      <c r="F114" s="73">
        <v>1</v>
      </c>
      <c r="G114" s="234"/>
      <c r="H114" s="191"/>
    </row>
    <row r="115" spans="1:8" ht="13.9" customHeight="1" x14ac:dyDescent="0.2">
      <c r="A115" s="147">
        <v>45007</v>
      </c>
      <c r="B115" s="77" t="s">
        <v>660</v>
      </c>
      <c r="C115" s="72" t="s">
        <v>661</v>
      </c>
      <c r="D115" s="78"/>
      <c r="E115" s="72" t="s">
        <v>300</v>
      </c>
      <c r="F115" s="73">
        <v>1</v>
      </c>
      <c r="G115" s="234"/>
      <c r="H115" s="191"/>
    </row>
    <row r="116" spans="1:8" ht="13.9" customHeight="1" x14ac:dyDescent="0.2">
      <c r="A116" s="147">
        <v>45008</v>
      </c>
      <c r="B116" s="77" t="s">
        <v>658</v>
      </c>
      <c r="C116" s="72" t="s">
        <v>659</v>
      </c>
      <c r="D116" s="78"/>
      <c r="E116" s="72" t="s">
        <v>81</v>
      </c>
      <c r="F116" s="73">
        <v>1</v>
      </c>
      <c r="G116" s="234"/>
      <c r="H116" s="191"/>
    </row>
    <row r="117" spans="1:8" ht="13.9" customHeight="1" x14ac:dyDescent="0.2">
      <c r="A117" s="147">
        <v>45008</v>
      </c>
      <c r="B117" s="77" t="s">
        <v>689</v>
      </c>
      <c r="C117" s="72" t="s">
        <v>690</v>
      </c>
      <c r="D117" s="78"/>
      <c r="E117" s="72" t="s">
        <v>53</v>
      </c>
      <c r="F117" s="73">
        <v>1</v>
      </c>
      <c r="G117" s="234"/>
      <c r="H117" s="191"/>
    </row>
    <row r="118" spans="1:8" ht="13.9" customHeight="1" x14ac:dyDescent="0.2">
      <c r="A118" s="147">
        <v>45009</v>
      </c>
      <c r="B118" s="77" t="s">
        <v>691</v>
      </c>
      <c r="C118" s="72" t="s">
        <v>692</v>
      </c>
      <c r="D118" s="78"/>
      <c r="E118" s="72" t="s">
        <v>90</v>
      </c>
      <c r="F118" s="73">
        <v>1</v>
      </c>
      <c r="G118" s="234"/>
      <c r="H118" s="191"/>
    </row>
    <row r="119" spans="1:8" ht="13.9" customHeight="1" x14ac:dyDescent="0.2">
      <c r="A119" s="147">
        <v>45009</v>
      </c>
      <c r="B119" s="77" t="s">
        <v>693</v>
      </c>
      <c r="C119" s="72" t="s">
        <v>694</v>
      </c>
      <c r="D119" s="78"/>
      <c r="E119" s="72" t="s">
        <v>53</v>
      </c>
      <c r="F119" s="73">
        <v>1</v>
      </c>
      <c r="G119" s="234"/>
      <c r="H119" s="191"/>
    </row>
    <row r="120" spans="1:8" ht="13.9" customHeight="1" x14ac:dyDescent="0.2">
      <c r="A120" s="147">
        <v>45009</v>
      </c>
      <c r="B120" s="77" t="s">
        <v>695</v>
      </c>
      <c r="C120" s="72" t="s">
        <v>696</v>
      </c>
      <c r="D120" s="78"/>
      <c r="E120" s="72" t="s">
        <v>697</v>
      </c>
      <c r="F120" s="73">
        <v>1</v>
      </c>
      <c r="G120" s="234"/>
      <c r="H120" s="191"/>
    </row>
    <row r="121" spans="1:8" ht="13.9" customHeight="1" x14ac:dyDescent="0.2">
      <c r="A121" s="147">
        <v>45012</v>
      </c>
      <c r="B121" s="77" t="s">
        <v>764</v>
      </c>
      <c r="C121" s="72" t="s">
        <v>765</v>
      </c>
      <c r="D121" s="78"/>
      <c r="E121" s="72" t="s">
        <v>300</v>
      </c>
      <c r="F121" s="73">
        <v>1</v>
      </c>
      <c r="G121" s="234"/>
      <c r="H121" s="191"/>
    </row>
    <row r="122" spans="1:8" ht="13.9" customHeight="1" x14ac:dyDescent="0.2">
      <c r="A122" s="147">
        <v>45012</v>
      </c>
      <c r="B122" s="77" t="s">
        <v>766</v>
      </c>
      <c r="C122" s="72" t="s">
        <v>767</v>
      </c>
      <c r="D122" s="78"/>
      <c r="E122" s="72" t="s">
        <v>300</v>
      </c>
      <c r="F122" s="73">
        <v>1</v>
      </c>
      <c r="G122" s="234"/>
      <c r="H122" s="191"/>
    </row>
    <row r="123" spans="1:8" ht="13.9" customHeight="1" x14ac:dyDescent="0.2">
      <c r="A123" s="147">
        <v>45012</v>
      </c>
      <c r="B123" s="77" t="s">
        <v>768</v>
      </c>
      <c r="C123" s="72" t="s">
        <v>769</v>
      </c>
      <c r="D123" s="78"/>
      <c r="E123" s="72" t="s">
        <v>300</v>
      </c>
      <c r="F123" s="73">
        <v>1</v>
      </c>
      <c r="G123" s="234"/>
      <c r="H123" s="191"/>
    </row>
    <row r="124" spans="1:8" ht="13.9" customHeight="1" x14ac:dyDescent="0.2">
      <c r="A124" s="147">
        <v>45012</v>
      </c>
      <c r="B124" s="77" t="s">
        <v>770</v>
      </c>
      <c r="C124" s="72" t="s">
        <v>771</v>
      </c>
      <c r="D124" s="78"/>
      <c r="E124" s="72" t="s">
        <v>300</v>
      </c>
      <c r="F124" s="73">
        <v>1</v>
      </c>
      <c r="G124" s="234"/>
      <c r="H124" s="191"/>
    </row>
    <row r="125" spans="1:8" ht="13.9" customHeight="1" x14ac:dyDescent="0.2">
      <c r="A125" s="147">
        <v>45012</v>
      </c>
      <c r="B125" s="77" t="s">
        <v>772</v>
      </c>
      <c r="C125" s="72" t="s">
        <v>773</v>
      </c>
      <c r="D125" s="78"/>
      <c r="E125" s="72" t="s">
        <v>300</v>
      </c>
      <c r="F125" s="73">
        <v>1</v>
      </c>
      <c r="G125" s="234"/>
      <c r="H125" s="191"/>
    </row>
    <row r="126" spans="1:8" ht="13.9" customHeight="1" x14ac:dyDescent="0.2">
      <c r="A126" s="147">
        <v>45012</v>
      </c>
      <c r="B126" s="77" t="s">
        <v>774</v>
      </c>
      <c r="C126" s="72" t="s">
        <v>775</v>
      </c>
      <c r="D126" s="78"/>
      <c r="E126" s="72" t="s">
        <v>300</v>
      </c>
      <c r="F126" s="73">
        <v>1</v>
      </c>
      <c r="G126" s="234"/>
      <c r="H126" s="191"/>
    </row>
    <row r="127" spans="1:8" ht="13.9" customHeight="1" x14ac:dyDescent="0.2">
      <c r="A127" s="147">
        <v>45012</v>
      </c>
      <c r="B127" s="77" t="s">
        <v>776</v>
      </c>
      <c r="C127" s="72" t="s">
        <v>777</v>
      </c>
      <c r="D127" s="78"/>
      <c r="E127" s="72" t="s">
        <v>300</v>
      </c>
      <c r="F127" s="73">
        <v>1</v>
      </c>
      <c r="G127" s="234"/>
      <c r="H127" s="191"/>
    </row>
    <row r="128" spans="1:8" ht="13.9" customHeight="1" x14ac:dyDescent="0.2">
      <c r="A128" s="147">
        <v>45012</v>
      </c>
      <c r="B128" s="77" t="s">
        <v>778</v>
      </c>
      <c r="C128" s="72" t="s">
        <v>779</v>
      </c>
      <c r="D128" s="78"/>
      <c r="E128" s="72" t="s">
        <v>300</v>
      </c>
      <c r="F128" s="73">
        <v>1</v>
      </c>
      <c r="G128" s="234"/>
      <c r="H128" s="191"/>
    </row>
    <row r="129" spans="1:8" ht="13.9" customHeight="1" x14ac:dyDescent="0.2">
      <c r="A129" s="147">
        <v>45012</v>
      </c>
      <c r="B129" s="77" t="s">
        <v>780</v>
      </c>
      <c r="C129" s="72" t="s">
        <v>781</v>
      </c>
      <c r="D129" s="78"/>
      <c r="E129" s="72" t="s">
        <v>300</v>
      </c>
      <c r="F129" s="73">
        <v>1</v>
      </c>
      <c r="G129" s="234"/>
      <c r="H129" s="191"/>
    </row>
    <row r="130" spans="1:8" ht="13.9" customHeight="1" x14ac:dyDescent="0.2">
      <c r="A130" s="147">
        <v>45012</v>
      </c>
      <c r="B130" s="77" t="s">
        <v>782</v>
      </c>
      <c r="C130" s="72" t="s">
        <v>783</v>
      </c>
      <c r="D130" s="78"/>
      <c r="E130" s="72" t="s">
        <v>53</v>
      </c>
      <c r="F130" s="73">
        <v>1</v>
      </c>
      <c r="G130" s="234"/>
      <c r="H130" s="191"/>
    </row>
    <row r="131" spans="1:8" ht="13.9" customHeight="1" x14ac:dyDescent="0.2">
      <c r="A131" s="129">
        <v>45013</v>
      </c>
      <c r="B131" s="77" t="s">
        <v>792</v>
      </c>
      <c r="C131" s="72" t="s">
        <v>793</v>
      </c>
      <c r="D131" s="78"/>
      <c r="E131" s="72" t="s">
        <v>53</v>
      </c>
      <c r="F131" s="73">
        <v>1</v>
      </c>
      <c r="G131" s="234"/>
      <c r="H131" s="191"/>
    </row>
    <row r="132" spans="1:8" ht="13.9" customHeight="1" x14ac:dyDescent="0.2">
      <c r="A132" s="129">
        <v>45014</v>
      </c>
      <c r="B132" s="77" t="s">
        <v>831</v>
      </c>
      <c r="C132" s="72" t="s">
        <v>832</v>
      </c>
      <c r="D132" s="78"/>
      <c r="E132" s="72" t="s">
        <v>53</v>
      </c>
      <c r="F132" s="73">
        <v>1</v>
      </c>
      <c r="G132" s="234"/>
      <c r="H132" s="191"/>
    </row>
    <row r="133" spans="1:8" ht="13.9" customHeight="1" x14ac:dyDescent="0.2">
      <c r="A133" s="129">
        <v>45014</v>
      </c>
      <c r="B133" s="77" t="s">
        <v>833</v>
      </c>
      <c r="C133" s="72" t="s">
        <v>834</v>
      </c>
      <c r="D133" s="78"/>
      <c r="E133" s="72" t="s">
        <v>835</v>
      </c>
      <c r="F133" s="73">
        <v>1</v>
      </c>
      <c r="G133" s="234"/>
      <c r="H133" s="191"/>
    </row>
    <row r="134" spans="1:8" ht="13.9" customHeight="1" x14ac:dyDescent="0.2">
      <c r="A134" s="129">
        <v>45015</v>
      </c>
      <c r="B134" s="77" t="s">
        <v>861</v>
      </c>
      <c r="C134" s="72" t="s">
        <v>862</v>
      </c>
      <c r="D134" s="78"/>
      <c r="E134" s="72" t="s">
        <v>134</v>
      </c>
      <c r="F134" s="73">
        <v>1</v>
      </c>
      <c r="G134" s="234"/>
      <c r="H134" s="191"/>
    </row>
    <row r="135" spans="1:8" ht="13.9" customHeight="1" x14ac:dyDescent="0.2">
      <c r="A135" s="129">
        <v>45015</v>
      </c>
      <c r="B135" s="77" t="s">
        <v>863</v>
      </c>
      <c r="C135" s="72" t="s">
        <v>864</v>
      </c>
      <c r="D135" s="78"/>
      <c r="E135" s="72" t="s">
        <v>134</v>
      </c>
      <c r="F135" s="73">
        <v>1</v>
      </c>
      <c r="G135" s="234"/>
      <c r="H135" s="191"/>
    </row>
    <row r="136" spans="1:8" ht="13.9" customHeight="1" x14ac:dyDescent="0.2">
      <c r="A136" s="129">
        <v>45015</v>
      </c>
      <c r="B136" s="77" t="s">
        <v>880</v>
      </c>
      <c r="C136" s="72" t="s">
        <v>881</v>
      </c>
      <c r="D136" s="78"/>
      <c r="E136" s="72" t="s">
        <v>90</v>
      </c>
      <c r="F136" s="73">
        <v>1</v>
      </c>
      <c r="G136" s="234"/>
      <c r="H136" s="191"/>
    </row>
    <row r="137" spans="1:8" ht="15.75" customHeight="1" thickBot="1" x14ac:dyDescent="0.25">
      <c r="A137" s="148"/>
      <c r="B137" s="149"/>
      <c r="C137" s="150"/>
      <c r="D137" s="151"/>
      <c r="E137" s="152" t="s">
        <v>24</v>
      </c>
      <c r="F137" s="153">
        <f>SUM(F49:F136)</f>
        <v>88</v>
      </c>
      <c r="G137" s="154"/>
      <c r="H137" s="155"/>
    </row>
    <row r="138" spans="1:8" ht="15.75" customHeight="1" thickTop="1" x14ac:dyDescent="0.2">
      <c r="A138"/>
      <c r="B138"/>
      <c r="C138"/>
      <c r="D138"/>
      <c r="E138"/>
      <c r="F138"/>
      <c r="G138" s="7"/>
      <c r="H138"/>
    </row>
    <row r="139" spans="1:8" ht="15.75" customHeight="1" x14ac:dyDescent="0.2">
      <c r="A139"/>
      <c r="B139"/>
      <c r="C139"/>
      <c r="D139"/>
      <c r="E139"/>
      <c r="F139"/>
      <c r="G139" s="7"/>
      <c r="H139"/>
    </row>
    <row r="140" spans="1:8" ht="15.75" customHeight="1" x14ac:dyDescent="0.2">
      <c r="A140"/>
      <c r="B140"/>
      <c r="C140"/>
      <c r="D140"/>
      <c r="E140"/>
      <c r="F140"/>
      <c r="G140" s="7"/>
      <c r="H140"/>
    </row>
    <row r="141" spans="1:8" ht="15.75" customHeight="1" x14ac:dyDescent="0.2">
      <c r="A141"/>
      <c r="B141"/>
      <c r="C141"/>
      <c r="D141"/>
      <c r="E141"/>
      <c r="F141"/>
      <c r="G141" s="7"/>
      <c r="H141"/>
    </row>
    <row r="142" spans="1:8" ht="15.75" customHeight="1" x14ac:dyDescent="0.2">
      <c r="B142"/>
      <c r="C142"/>
      <c r="D142"/>
      <c r="E142"/>
      <c r="F142"/>
      <c r="G142" s="7"/>
      <c r="H142"/>
    </row>
    <row r="143" spans="1:8" ht="15.75" customHeight="1" x14ac:dyDescent="0.2">
      <c r="B143"/>
      <c r="C143"/>
      <c r="D143"/>
      <c r="E143"/>
      <c r="F143"/>
      <c r="G143" s="7"/>
      <c r="H143"/>
    </row>
    <row r="144" spans="1:8" ht="15.75" customHeight="1" x14ac:dyDescent="0.2">
      <c r="B144"/>
      <c r="C144"/>
      <c r="D144"/>
      <c r="E144"/>
      <c r="F144"/>
      <c r="G144" s="7"/>
      <c r="H144"/>
    </row>
    <row r="145" spans="7:8" ht="15.75" customHeight="1" x14ac:dyDescent="0.2">
      <c r="G145" s="7"/>
      <c r="H145"/>
    </row>
    <row r="146" spans="7:8" ht="15.75" customHeight="1" x14ac:dyDescent="0.2">
      <c r="G146" s="7"/>
      <c r="H146"/>
    </row>
    <row r="147" spans="7:8" ht="15.75" customHeight="1" x14ac:dyDescent="0.2">
      <c r="G147" s="7"/>
      <c r="H147"/>
    </row>
    <row r="148" spans="7:8" ht="15.75" customHeight="1" x14ac:dyDescent="0.2">
      <c r="G148" s="7"/>
      <c r="H148"/>
    </row>
    <row r="149" spans="7:8" ht="15.75" customHeight="1" x14ac:dyDescent="0.2">
      <c r="G149" s="7"/>
      <c r="H149"/>
    </row>
    <row r="150" spans="7:8" ht="15.75" customHeight="1" x14ac:dyDescent="0.2">
      <c r="G150" s="7"/>
      <c r="H150"/>
    </row>
    <row r="151" spans="7:8" ht="15.75" customHeight="1" x14ac:dyDescent="0.2">
      <c r="G151" s="7"/>
      <c r="H151"/>
    </row>
    <row r="152" spans="7:8" ht="15.75" customHeight="1" x14ac:dyDescent="0.2">
      <c r="H152"/>
    </row>
    <row r="153" spans="7:8" ht="15.75" customHeight="1" x14ac:dyDescent="0.2">
      <c r="H153"/>
    </row>
    <row r="154" spans="7:8" ht="15.75" customHeight="1" x14ac:dyDescent="0.2">
      <c r="H154"/>
    </row>
    <row r="155" spans="7:8" ht="15.75" customHeight="1" x14ac:dyDescent="0.2">
      <c r="H155"/>
    </row>
    <row r="156" spans="7:8" ht="15.75" customHeight="1" x14ac:dyDescent="0.2">
      <c r="G156" s="19"/>
      <c r="H156"/>
    </row>
    <row r="157" spans="7:8" ht="15.75" customHeight="1" x14ac:dyDescent="0.2">
      <c r="G157" s="19"/>
      <c r="H157"/>
    </row>
    <row r="158" spans="7:8" ht="15.75" customHeight="1" x14ac:dyDescent="0.2">
      <c r="G158" s="19"/>
      <c r="H158"/>
    </row>
    <row r="159" spans="7:8" ht="15.75" customHeight="1" x14ac:dyDescent="0.2">
      <c r="G159" s="19"/>
      <c r="H159"/>
    </row>
    <row r="160" spans="7:8" ht="15.75" customHeight="1" x14ac:dyDescent="0.2">
      <c r="G160" s="19"/>
      <c r="H160"/>
    </row>
    <row r="161" spans="7:8" ht="15.75" customHeight="1" x14ac:dyDescent="0.2">
      <c r="G161" s="19"/>
      <c r="H161"/>
    </row>
    <row r="162" spans="7:8" ht="15.75" customHeight="1" x14ac:dyDescent="0.2">
      <c r="G162" s="19"/>
      <c r="H162"/>
    </row>
    <row r="163" spans="7:8" ht="15.75" customHeight="1" x14ac:dyDescent="0.2">
      <c r="G163" s="19"/>
      <c r="H163"/>
    </row>
    <row r="164" spans="7:8" ht="15.75" customHeight="1" x14ac:dyDescent="0.2">
      <c r="G164" s="19"/>
      <c r="H164"/>
    </row>
    <row r="165" spans="7:8" ht="15.75" customHeight="1" x14ac:dyDescent="0.2">
      <c r="G165" s="19"/>
      <c r="H165"/>
    </row>
    <row r="166" spans="7:8" ht="15.75" customHeight="1" x14ac:dyDescent="0.2">
      <c r="G166" s="19"/>
      <c r="H166"/>
    </row>
    <row r="167" spans="7:8" ht="15.75" customHeight="1" x14ac:dyDescent="0.2">
      <c r="G167" s="19"/>
      <c r="H167"/>
    </row>
    <row r="168" spans="7:8" ht="15.75" customHeight="1" x14ac:dyDescent="0.2">
      <c r="H168"/>
    </row>
    <row r="169" spans="7:8" ht="15.75" customHeight="1" x14ac:dyDescent="0.2">
      <c r="H169"/>
    </row>
    <row r="170" spans="7:8" ht="15.75" customHeight="1" x14ac:dyDescent="0.2">
      <c r="H170"/>
    </row>
    <row r="171" spans="7:8" ht="15.75" customHeight="1" x14ac:dyDescent="0.2">
      <c r="H171"/>
    </row>
    <row r="172" spans="7:8" ht="15.75" customHeight="1" x14ac:dyDescent="0.2">
      <c r="H172"/>
    </row>
    <row r="173" spans="7:8" ht="15.75" customHeight="1" x14ac:dyDescent="0.2"/>
    <row r="174" spans="7:8" ht="15.75" customHeight="1" x14ac:dyDescent="0.2"/>
    <row r="175" spans="7:8" ht="15.75" customHeight="1" x14ac:dyDescent="0.2"/>
    <row r="176" spans="7:8" ht="15.75" customHeight="1" x14ac:dyDescent="0.2"/>
    <row r="177" spans="7:8" ht="15.75" customHeight="1" x14ac:dyDescent="0.2">
      <c r="G177" s="19"/>
    </row>
    <row r="178" spans="7:8" ht="15.75" customHeight="1" x14ac:dyDescent="0.2">
      <c r="G178" s="19"/>
    </row>
    <row r="179" spans="7:8" ht="15.75" customHeight="1" x14ac:dyDescent="0.2">
      <c r="G179" s="19"/>
    </row>
    <row r="180" spans="7:8" ht="15.75" customHeight="1" x14ac:dyDescent="0.2">
      <c r="G180" s="19"/>
    </row>
    <row r="181" spans="7:8" ht="15.75" customHeight="1" x14ac:dyDescent="0.2">
      <c r="G181" s="19"/>
    </row>
    <row r="182" spans="7:8" ht="15.75" customHeight="1" x14ac:dyDescent="0.2">
      <c r="G182" s="19"/>
    </row>
    <row r="183" spans="7:8" ht="15.75" customHeight="1" x14ac:dyDescent="0.2">
      <c r="G183" s="19"/>
    </row>
    <row r="184" spans="7:8" ht="15.75" customHeight="1" x14ac:dyDescent="0.2">
      <c r="G184" s="19"/>
    </row>
    <row r="185" spans="7:8" ht="15.75" customHeight="1" x14ac:dyDescent="0.2">
      <c r="H185" s="11"/>
    </row>
    <row r="186" spans="7:8" ht="15.75" customHeight="1" x14ac:dyDescent="0.2">
      <c r="G186" s="19"/>
      <c r="H186" s="11"/>
    </row>
    <row r="187" spans="7:8" ht="15.75" customHeight="1" x14ac:dyDescent="0.2">
      <c r="G187" s="19"/>
      <c r="H187" s="11"/>
    </row>
    <row r="188" spans="7:8" ht="15.75" customHeight="1" x14ac:dyDescent="0.2">
      <c r="G188" s="19"/>
      <c r="H188" s="11"/>
    </row>
    <row r="189" spans="7:8" ht="15.75" customHeight="1" x14ac:dyDescent="0.2">
      <c r="G189" s="19"/>
      <c r="H189" s="11"/>
    </row>
    <row r="190" spans="7:8" ht="15.75" customHeight="1" x14ac:dyDescent="0.2">
      <c r="G190" s="19"/>
      <c r="H190" s="11"/>
    </row>
    <row r="191" spans="7:8" ht="15.75" customHeight="1" x14ac:dyDescent="0.2">
      <c r="G191" s="19"/>
      <c r="H191" s="11"/>
    </row>
    <row r="192" spans="7:8" ht="15.75" customHeight="1" x14ac:dyDescent="0.2">
      <c r="G192" s="19"/>
      <c r="H192" s="11"/>
    </row>
    <row r="193" spans="7:8" ht="15.75" customHeight="1" x14ac:dyDescent="0.2">
      <c r="H193"/>
    </row>
    <row r="194" spans="7:8" ht="15.75" customHeight="1" x14ac:dyDescent="0.2">
      <c r="G194" s="19"/>
      <c r="H194"/>
    </row>
    <row r="195" spans="7:8" ht="15.75" customHeight="1" x14ac:dyDescent="0.2">
      <c r="G195" s="19"/>
      <c r="H195"/>
    </row>
    <row r="196" spans="7:8" ht="15.75" customHeight="1" x14ac:dyDescent="0.2">
      <c r="G196"/>
      <c r="H196"/>
    </row>
    <row r="197" spans="7:8" ht="15.75" customHeight="1" x14ac:dyDescent="0.2">
      <c r="G197"/>
      <c r="H197"/>
    </row>
    <row r="198" spans="7:8" ht="15.75" customHeight="1" x14ac:dyDescent="0.2">
      <c r="G198"/>
      <c r="H198"/>
    </row>
    <row r="199" spans="7:8" ht="15.75" customHeight="1" x14ac:dyDescent="0.2">
      <c r="G199"/>
      <c r="H199"/>
    </row>
    <row r="200" spans="7:8" ht="15.75" customHeight="1" x14ac:dyDescent="0.2">
      <c r="G200"/>
      <c r="H200"/>
    </row>
    <row r="201" spans="7:8" ht="15.75" customHeight="1" x14ac:dyDescent="0.2">
      <c r="G201"/>
      <c r="H201"/>
    </row>
    <row r="202" spans="7:8" ht="15.75" customHeight="1" x14ac:dyDescent="0.2">
      <c r="G202"/>
      <c r="H202"/>
    </row>
    <row r="203" spans="7:8" ht="15.75" customHeight="1" x14ac:dyDescent="0.2">
      <c r="G203"/>
      <c r="H203"/>
    </row>
    <row r="204" spans="7:8" ht="15.75" customHeight="1" x14ac:dyDescent="0.2">
      <c r="H204" s="11"/>
    </row>
    <row r="205" spans="7:8" ht="15.75" customHeight="1" x14ac:dyDescent="0.2"/>
    <row r="206" spans="7:8" ht="15.75" customHeight="1" x14ac:dyDescent="0.2"/>
    <row r="207" spans="7:8" ht="15.75" customHeight="1" x14ac:dyDescent="0.2"/>
    <row r="208" spans="7:8" ht="15.75" customHeight="1" x14ac:dyDescent="0.2"/>
    <row r="209" spans="7:7" ht="15.75" customHeight="1" x14ac:dyDescent="0.2"/>
    <row r="210" spans="7:7" ht="15.75" customHeight="1" x14ac:dyDescent="0.2"/>
    <row r="211" spans="7:7" ht="15.75" customHeight="1" x14ac:dyDescent="0.2"/>
    <row r="212" spans="7:7" ht="15.75" customHeight="1" x14ac:dyDescent="0.2"/>
    <row r="213" spans="7:7" ht="15.75" customHeight="1" x14ac:dyDescent="0.2"/>
    <row r="214" spans="7:7" ht="15.75" customHeight="1" x14ac:dyDescent="0.2">
      <c r="G214" s="7"/>
    </row>
    <row r="215" spans="7:7" ht="15.75" customHeight="1" x14ac:dyDescent="0.2">
      <c r="G215" s="7"/>
    </row>
    <row r="216" spans="7:7" ht="15.75" customHeight="1" x14ac:dyDescent="0.2"/>
    <row r="217" spans="7:7" ht="15.75" customHeight="1" x14ac:dyDescent="0.2"/>
    <row r="218" spans="7:7" ht="15.75" customHeight="1" x14ac:dyDescent="0.2"/>
    <row r="219" spans="7:7" ht="15.75" customHeight="1" x14ac:dyDescent="0.2"/>
    <row r="220" spans="7:7" ht="15.75" customHeight="1" x14ac:dyDescent="0.2"/>
    <row r="221" spans="7:7" ht="15.75" customHeight="1" x14ac:dyDescent="0.2"/>
    <row r="222" spans="7:7" ht="15.75" customHeight="1" x14ac:dyDescent="0.2"/>
    <row r="223" spans="7:7" ht="15.75" customHeight="1" x14ac:dyDescent="0.2"/>
    <row r="224" spans="7: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3.5" customHeight="1" x14ac:dyDescent="0.2"/>
    <row r="403" ht="15.75" customHeight="1" x14ac:dyDescent="0.2"/>
    <row r="404" ht="15.75" customHeight="1" x14ac:dyDescent="0.2"/>
    <row r="405" ht="15.75" customHeight="1" x14ac:dyDescent="0.2"/>
    <row r="406" ht="15" customHeight="1" x14ac:dyDescent="0.2"/>
    <row r="407" ht="1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4.2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spans="9:9" ht="14.25" customHeight="1" x14ac:dyDescent="0.2"/>
    <row r="578" spans="9:9" ht="14.25" customHeight="1" x14ac:dyDescent="0.2">
      <c r="I578" s="28"/>
    </row>
    <row r="579" spans="9:9" ht="14.25" customHeight="1" x14ac:dyDescent="0.2">
      <c r="I579" s="28"/>
    </row>
    <row r="580" spans="9:9" ht="14.25" customHeight="1" x14ac:dyDescent="0.2">
      <c r="I580" s="28" t="s">
        <v>40</v>
      </c>
    </row>
    <row r="581" spans="9:9" ht="14.25" customHeight="1" x14ac:dyDescent="0.2">
      <c r="I581" s="28"/>
    </row>
    <row r="582" spans="9:9" ht="14.25" customHeight="1" x14ac:dyDescent="0.2">
      <c r="I582" s="28"/>
    </row>
    <row r="583" spans="9:9" ht="14.25" customHeight="1" x14ac:dyDescent="0.2">
      <c r="I583" s="28"/>
    </row>
    <row r="584" spans="9:9" ht="14.25" customHeight="1" x14ac:dyDescent="0.2">
      <c r="I584" s="28"/>
    </row>
    <row r="585" spans="9:9" ht="14.25" customHeight="1" x14ac:dyDescent="0.2">
      <c r="I585" s="28"/>
    </row>
    <row r="586" spans="9:9" ht="14.25" customHeight="1" x14ac:dyDescent="0.2">
      <c r="I586" s="28"/>
    </row>
    <row r="587" spans="9:9" ht="14.25" customHeight="1" x14ac:dyDescent="0.2">
      <c r="I587" s="28"/>
    </row>
    <row r="588" spans="9:9" ht="14.25" customHeight="1" x14ac:dyDescent="0.2">
      <c r="I588" s="28"/>
    </row>
    <row r="589" spans="9:9" ht="14.25" customHeight="1" x14ac:dyDescent="0.2">
      <c r="I589" s="28"/>
    </row>
    <row r="590" spans="9:9" ht="14.25" customHeight="1" x14ac:dyDescent="0.2">
      <c r="I590" s="28"/>
    </row>
    <row r="591" spans="9:9" ht="14.25" customHeight="1" x14ac:dyDescent="0.2">
      <c r="I591" s="28"/>
    </row>
    <row r="592" spans="9:9" ht="14.25" customHeight="1" x14ac:dyDescent="0.2">
      <c r="I592" s="28"/>
    </row>
    <row r="593" spans="9:9" ht="14.25" customHeight="1" x14ac:dyDescent="0.2">
      <c r="I593" s="28"/>
    </row>
    <row r="594" spans="9:9" ht="14.25" customHeight="1" x14ac:dyDescent="0.2">
      <c r="I594" s="28"/>
    </row>
    <row r="595" spans="9:9" ht="14.25" customHeight="1" x14ac:dyDescent="0.2">
      <c r="I595" s="28"/>
    </row>
    <row r="596" spans="9:9" ht="14.25" customHeight="1" x14ac:dyDescent="0.2">
      <c r="I596" s="28"/>
    </row>
    <row r="597" spans="9:9" ht="14.25" customHeight="1" x14ac:dyDescent="0.2">
      <c r="I597" s="28"/>
    </row>
    <row r="598" spans="9:9" ht="14.25" customHeight="1" x14ac:dyDescent="0.2">
      <c r="I598" s="28"/>
    </row>
    <row r="599" spans="9:9" ht="14.25" customHeight="1" x14ac:dyDescent="0.2">
      <c r="I599" s="28"/>
    </row>
    <row r="600" spans="9:9" ht="13.5" customHeight="1" x14ac:dyDescent="0.2"/>
    <row r="601" spans="9:9" ht="14.25" customHeight="1" x14ac:dyDescent="0.2"/>
    <row r="602" spans="9:9" ht="14.25" customHeight="1" x14ac:dyDescent="0.2"/>
    <row r="603" spans="9:9" ht="14.25" customHeight="1" x14ac:dyDescent="0.2"/>
    <row r="604" spans="9:9" ht="14.25" customHeight="1" x14ac:dyDescent="0.2"/>
    <row r="605" spans="9:9" ht="14.25" customHeight="1" x14ac:dyDescent="0.2"/>
    <row r="606" spans="9:9" ht="14.25" customHeight="1" x14ac:dyDescent="0.2"/>
    <row r="607" spans="9:9" ht="14.25" customHeight="1" x14ac:dyDescent="0.2"/>
    <row r="608" spans="9:9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" customHeight="1" x14ac:dyDescent="0.2"/>
    <row r="629" ht="15.7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5" customHeight="1" x14ac:dyDescent="0.2"/>
    <row r="646" ht="14.25" customHeight="1" x14ac:dyDescent="0.2"/>
    <row r="647" ht="14.25" customHeight="1" x14ac:dyDescent="0.2"/>
    <row r="649" ht="13.5" customHeight="1" x14ac:dyDescent="0.2"/>
    <row r="652" ht="14.25" customHeight="1" x14ac:dyDescent="0.2"/>
    <row r="653" ht="13.5" customHeight="1" x14ac:dyDescent="0.2"/>
    <row r="798" spans="16384:16384" x14ac:dyDescent="0.2">
      <c r="XFD798">
        <f>SUM(I798:XFC798)</f>
        <v>0</v>
      </c>
    </row>
    <row r="799" spans="16384:16384" x14ac:dyDescent="0.2">
      <c r="XFD799">
        <f>SUM(I799:XFC799)</f>
        <v>0</v>
      </c>
    </row>
    <row r="807" spans="9:9 16376:16376" x14ac:dyDescent="0.2">
      <c r="I807"/>
    </row>
    <row r="808" spans="9:9 16376:16376" x14ac:dyDescent="0.2">
      <c r="I808"/>
    </row>
    <row r="809" spans="9:9 16376:16376" x14ac:dyDescent="0.2">
      <c r="I809"/>
    </row>
    <row r="810" spans="9:9 16376:16376" x14ac:dyDescent="0.2">
      <c r="I810"/>
    </row>
    <row r="811" spans="9:9 16376:16376" x14ac:dyDescent="0.2">
      <c r="I811"/>
    </row>
    <row r="812" spans="9:9 16376:16376" x14ac:dyDescent="0.2">
      <c r="I812"/>
    </row>
    <row r="813" spans="9:9 16376:16376" x14ac:dyDescent="0.2">
      <c r="I813"/>
    </row>
    <row r="814" spans="9:9 16376:16376" x14ac:dyDescent="0.2">
      <c r="I814"/>
    </row>
    <row r="815" spans="9:9 16376:16376" x14ac:dyDescent="0.2">
      <c r="I815"/>
      <c r="XEV815">
        <f>SUM(I815:XEU815)</f>
        <v>0</v>
      </c>
    </row>
    <row r="816" spans="9:9 16376:16376" x14ac:dyDescent="0.2">
      <c r="I816"/>
    </row>
    <row r="817" spans="9:9 16376:16384" x14ac:dyDescent="0.2">
      <c r="I817"/>
    </row>
    <row r="818" spans="9:9 16376:16384" x14ac:dyDescent="0.2">
      <c r="I818"/>
    </row>
    <row r="819" spans="9:9 16376:16384" x14ac:dyDescent="0.2">
      <c r="I819"/>
      <c r="XEV819">
        <f>SUM(I819:XEU819)</f>
        <v>0</v>
      </c>
    </row>
    <row r="820" spans="9:9 16376:16384" x14ac:dyDescent="0.2">
      <c r="I820"/>
      <c r="XEV820">
        <f>SUM(I820:XEU820)</f>
        <v>0</v>
      </c>
    </row>
    <row r="821" spans="9:9 16376:16384" x14ac:dyDescent="0.2">
      <c r="I821"/>
    </row>
    <row r="822" spans="9:9 16376:16384" x14ac:dyDescent="0.2">
      <c r="I822"/>
    </row>
    <row r="823" spans="9:9 16376:16384" x14ac:dyDescent="0.2">
      <c r="I823"/>
    </row>
    <row r="830" spans="9:9 16376:16384" x14ac:dyDescent="0.2">
      <c r="XFD830">
        <f>SUM(I830:XFC830)</f>
        <v>0</v>
      </c>
    </row>
    <row r="831" spans="9:9 16376:16384" x14ac:dyDescent="0.2">
      <c r="XFD831">
        <f>SUM(I831:XFC831)</f>
        <v>0</v>
      </c>
    </row>
    <row r="843" spans="9:9 16384:16384" x14ac:dyDescent="0.2">
      <c r="XFD843">
        <f>SUM(I843:XFC843)</f>
        <v>0</v>
      </c>
    </row>
    <row r="844" spans="9:9 16384:16384" x14ac:dyDescent="0.2">
      <c r="XFD844">
        <f>SUM(I844:XFC844)</f>
        <v>0</v>
      </c>
    </row>
    <row r="847" spans="9:9 16384:16384" x14ac:dyDescent="0.2">
      <c r="I847"/>
    </row>
    <row r="848" spans="9:9 16384:16384" x14ac:dyDescent="0.2">
      <c r="I848"/>
    </row>
    <row r="849" spans="9:9 16376:16376" x14ac:dyDescent="0.2">
      <c r="I849"/>
      <c r="XEV849">
        <f>SUM(I849:XEU849)</f>
        <v>0</v>
      </c>
    </row>
    <row r="850" spans="9:9 16376:16376" x14ac:dyDescent="0.2">
      <c r="I850"/>
    </row>
    <row r="851" spans="9:9 16376:16376" x14ac:dyDescent="0.2">
      <c r="I851"/>
    </row>
    <row r="852" spans="9:9 16376:16376" x14ac:dyDescent="0.2">
      <c r="I852"/>
    </row>
    <row r="853" spans="9:9 16376:16376" x14ac:dyDescent="0.2">
      <c r="I853"/>
    </row>
    <row r="854" spans="9:9 16376:16376" x14ac:dyDescent="0.2">
      <c r="I854"/>
    </row>
    <row r="855" spans="9:9 16376:16376" x14ac:dyDescent="0.2">
      <c r="I855"/>
    </row>
    <row r="856" spans="9:9 16376:16376" x14ac:dyDescent="0.2">
      <c r="I856"/>
    </row>
    <row r="857" spans="9:9 16376:16376" x14ac:dyDescent="0.2">
      <c r="I857"/>
    </row>
    <row r="999" spans="12:12" x14ac:dyDescent="0.2">
      <c r="L999" s="24"/>
    </row>
    <row r="1015" spans="9:9" ht="15" customHeight="1" x14ac:dyDescent="0.2"/>
    <row r="1016" spans="9:9" ht="15" customHeight="1" x14ac:dyDescent="0.2"/>
    <row r="1017" spans="9:9" ht="15" customHeight="1" x14ac:dyDescent="0.2"/>
    <row r="1018" spans="9:9" ht="15" customHeight="1" x14ac:dyDescent="0.2"/>
    <row r="1019" spans="9:9" ht="15" customHeight="1" x14ac:dyDescent="0.2"/>
    <row r="1020" spans="9:9" ht="15" customHeight="1" x14ac:dyDescent="0.2"/>
    <row r="1021" spans="9:9" ht="15" customHeight="1" x14ac:dyDescent="0.2"/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/>
    <row r="1041" spans="9:9" ht="15" customHeight="1" x14ac:dyDescent="0.2"/>
    <row r="1042" spans="9:9" ht="15" customHeight="1" x14ac:dyDescent="0.2"/>
    <row r="1043" spans="9:9" ht="15" customHeight="1" x14ac:dyDescent="0.2"/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>
      <c r="I1097"/>
    </row>
    <row r="1098" spans="9:9" ht="15" customHeight="1" x14ac:dyDescent="0.2">
      <c r="I1098"/>
    </row>
    <row r="1099" spans="9:9" ht="15" customHeight="1" x14ac:dyDescent="0.2">
      <c r="I1099"/>
    </row>
    <row r="1100" spans="9:9" ht="15" customHeight="1" x14ac:dyDescent="0.2">
      <c r="I1100"/>
    </row>
    <row r="1101" spans="9:9" ht="15" customHeight="1" x14ac:dyDescent="0.2">
      <c r="I1101"/>
    </row>
    <row r="1102" spans="9:9" ht="15" customHeight="1" x14ac:dyDescent="0.2">
      <c r="I1102"/>
    </row>
    <row r="1103" spans="9:9" ht="15" customHeight="1" x14ac:dyDescent="0.2">
      <c r="I1103"/>
    </row>
    <row r="1104" spans="9:9" ht="15" customHeight="1" x14ac:dyDescent="0.2">
      <c r="I1104"/>
    </row>
    <row r="1105" spans="9:9" ht="15" customHeight="1" x14ac:dyDescent="0.2">
      <c r="I1105"/>
    </row>
    <row r="1106" spans="9:9" ht="15" customHeight="1" x14ac:dyDescent="0.2">
      <c r="I1106"/>
    </row>
    <row r="1107" spans="9:9" ht="15" customHeight="1" x14ac:dyDescent="0.2">
      <c r="I1107"/>
    </row>
    <row r="1108" spans="9:9" ht="15" customHeight="1" x14ac:dyDescent="0.2">
      <c r="I1108"/>
    </row>
    <row r="1109" spans="9:9" ht="15" customHeight="1" x14ac:dyDescent="0.2">
      <c r="I1109"/>
    </row>
    <row r="1110" spans="9:9" ht="15" customHeight="1" x14ac:dyDescent="0.2">
      <c r="I1110"/>
    </row>
    <row r="1111" spans="9:9" ht="15" customHeight="1" x14ac:dyDescent="0.2">
      <c r="I1111"/>
    </row>
    <row r="1112" spans="9:9" ht="15" customHeight="1" x14ac:dyDescent="0.2">
      <c r="I1112"/>
    </row>
    <row r="1113" spans="9:9" ht="15" customHeight="1" x14ac:dyDescent="0.2">
      <c r="I1113"/>
    </row>
    <row r="1114" spans="9:9" ht="15" customHeight="1" x14ac:dyDescent="0.2">
      <c r="I1114"/>
    </row>
    <row r="1115" spans="9:9" ht="15" customHeight="1" x14ac:dyDescent="0.2">
      <c r="I1115"/>
    </row>
    <row r="1116" spans="9:9" ht="15" customHeight="1" x14ac:dyDescent="0.2">
      <c r="I1116"/>
    </row>
    <row r="1117" spans="9:9" ht="15" customHeight="1" x14ac:dyDescent="0.2">
      <c r="I1117"/>
    </row>
    <row r="1118" spans="9:9" ht="15" customHeight="1" x14ac:dyDescent="0.2">
      <c r="I1118"/>
    </row>
    <row r="1119" spans="9:9" ht="15" customHeight="1" x14ac:dyDescent="0.2">
      <c r="I1119"/>
    </row>
    <row r="1120" spans="9:9" ht="15" customHeight="1" x14ac:dyDescent="0.2">
      <c r="I1120"/>
    </row>
    <row r="1121" spans="9:9" ht="15" customHeight="1" x14ac:dyDescent="0.2">
      <c r="I1121"/>
    </row>
    <row r="1122" spans="9:9" ht="15" customHeight="1" x14ac:dyDescent="0.2">
      <c r="I1122"/>
    </row>
    <row r="1123" spans="9:9" ht="15" customHeight="1" x14ac:dyDescent="0.2">
      <c r="I1123"/>
    </row>
    <row r="1124" spans="9:9" ht="15" customHeight="1" x14ac:dyDescent="0.2">
      <c r="I1124"/>
    </row>
    <row r="1125" spans="9:9" ht="15" customHeight="1" x14ac:dyDescent="0.2">
      <c r="I1125"/>
    </row>
    <row r="1126" spans="9:9" ht="15" customHeight="1" x14ac:dyDescent="0.2"/>
    <row r="1127" spans="9:9" ht="15" customHeight="1" x14ac:dyDescent="0.2"/>
    <row r="1128" spans="9:9" ht="15" customHeight="1" x14ac:dyDescent="0.2"/>
    <row r="1129" spans="9:9" ht="15" customHeight="1" x14ac:dyDescent="0.2"/>
    <row r="1130" spans="9:9" ht="15" customHeight="1" x14ac:dyDescent="0.2"/>
    <row r="1131" spans="9:9" ht="15" customHeight="1" x14ac:dyDescent="0.2"/>
    <row r="1132" spans="9:9" ht="15" customHeight="1" x14ac:dyDescent="0.2"/>
    <row r="1133" spans="9:9" ht="15" customHeight="1" x14ac:dyDescent="0.2"/>
    <row r="1134" spans="9:9" ht="15.75" customHeight="1" x14ac:dyDescent="0.2"/>
    <row r="1135" spans="9:9" ht="16.5" customHeight="1" x14ac:dyDescent="0.2"/>
    <row r="1136" spans="9:9" ht="15.75" customHeight="1" x14ac:dyDescent="0.2"/>
    <row r="1137" spans="9:9" ht="17.25" customHeight="1" x14ac:dyDescent="0.2"/>
    <row r="1139" spans="9:9" x14ac:dyDescent="0.2">
      <c r="I1139"/>
    </row>
    <row r="1140" spans="9:9" x14ac:dyDescent="0.2">
      <c r="I1140"/>
    </row>
    <row r="1141" spans="9:9" x14ac:dyDescent="0.2">
      <c r="I1141"/>
    </row>
    <row r="1142" spans="9:9" x14ac:dyDescent="0.2">
      <c r="I1142"/>
    </row>
    <row r="1143" spans="9:9" x14ac:dyDescent="0.2">
      <c r="I1143"/>
    </row>
    <row r="1144" spans="9:9" x14ac:dyDescent="0.2">
      <c r="I1144"/>
    </row>
    <row r="1145" spans="9:9" x14ac:dyDescent="0.2">
      <c r="I1145"/>
    </row>
    <row r="1146" spans="9:9" x14ac:dyDescent="0.2">
      <c r="I1146"/>
    </row>
    <row r="1147" spans="9:9" x14ac:dyDescent="0.2">
      <c r="I1147"/>
    </row>
    <row r="1148" spans="9:9" x14ac:dyDescent="0.2">
      <c r="I1148"/>
    </row>
    <row r="1149" spans="9:9" x14ac:dyDescent="0.2">
      <c r="I1149"/>
    </row>
    <row r="1150" spans="9:9" x14ac:dyDescent="0.2">
      <c r="I1150"/>
    </row>
    <row r="1151" spans="9:9" x14ac:dyDescent="0.2">
      <c r="I1151"/>
    </row>
    <row r="1152" spans="9:9" x14ac:dyDescent="0.2">
      <c r="I1152"/>
    </row>
    <row r="1153" spans="9:9" x14ac:dyDescent="0.2">
      <c r="I1153"/>
    </row>
    <row r="1154" spans="9:9" x14ac:dyDescent="0.2">
      <c r="I1154"/>
    </row>
    <row r="1155" spans="9:9" x14ac:dyDescent="0.2">
      <c r="I1155"/>
    </row>
  </sheetData>
  <sortState ref="A49:F130">
    <sortCondition ref="A49"/>
  </sortState>
  <mergeCells count="2">
    <mergeCell ref="A10:B10"/>
    <mergeCell ref="A39:B39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2023-03-31T21:08:46Z</cp:lastPrinted>
  <dcterms:created xsi:type="dcterms:W3CDTF">2003-02-04T19:04:15Z</dcterms:created>
  <dcterms:modified xsi:type="dcterms:W3CDTF">2023-03-31T21:14:19Z</dcterms:modified>
</cp:coreProperties>
</file>